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585" windowWidth="13260" windowHeight="5040" activeTab="1"/>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4075" i="1" s="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M2218" i="1" s="1"/>
  <c r="AC71" i="2" s="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P18" i="2"/>
  <c r="AP20" i="2"/>
  <c r="AQ20" i="2" s="1"/>
  <c r="AP22" i="2"/>
  <c r="AQ22" i="2" s="1"/>
  <c r="K2344" i="1"/>
  <c r="I2344" i="1"/>
  <c r="AH61" i="2"/>
  <c r="AH63" i="2"/>
  <c r="AH65" i="2"/>
  <c r="AH67" i="2"/>
  <c r="AH69" i="2"/>
  <c r="M3046" i="1"/>
  <c r="M2494" i="1"/>
  <c r="AP4" i="2"/>
  <c r="AP6" i="2"/>
  <c r="AP8" i="2"/>
  <c r="AP10" i="2"/>
  <c r="AP12" i="2"/>
  <c r="AP17" i="2"/>
  <c r="AQ17" i="2" s="1"/>
  <c r="AP19" i="2"/>
  <c r="AP21" i="2"/>
  <c r="AQ21" i="2" s="1"/>
  <c r="AP23" i="2"/>
  <c r="AP26" i="2"/>
  <c r="AP29" i="2"/>
  <c r="M964" i="1"/>
  <c r="M1861" i="1"/>
  <c r="AQ19" i="2" l="1"/>
  <c r="M4044" i="1"/>
  <c r="M4042" i="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AA16" i="2" s="1"/>
  <c r="M173" i="1"/>
  <c r="Y27" i="2" s="1"/>
  <c r="Z41" i="2"/>
  <c r="X54" i="2"/>
  <c r="M119" i="1"/>
  <c r="M38" i="1"/>
  <c r="X30" i="2" s="1"/>
  <c r="I67" i="1"/>
  <c r="M204" i="1"/>
  <c r="Y58" i="2" s="1"/>
  <c r="M188" i="1"/>
  <c r="Y42" i="2" s="1"/>
  <c r="M540" i="1"/>
  <c r="M549" i="1"/>
  <c r="M480" i="1"/>
  <c r="M264" i="1"/>
  <c r="Z61" i="2"/>
  <c r="AA61" i="2" s="1"/>
  <c r="Z67" i="2"/>
  <c r="K4081" i="1"/>
  <c r="AF4" i="2"/>
  <c r="AB6" i="2"/>
  <c r="AG6" i="2" s="1"/>
  <c r="AF18" i="2"/>
  <c r="AG18" i="2" s="1"/>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AA5" i="2" s="1"/>
  <c r="Z7" i="2"/>
  <c r="AA7" i="2" s="1"/>
  <c r="X8" i="2"/>
  <c r="Z10" i="2"/>
  <c r="AA10" i="2" s="1"/>
  <c r="X11" i="2"/>
  <c r="Z17" i="2"/>
  <c r="Z20" i="2"/>
  <c r="X32" i="2"/>
  <c r="X37" i="2"/>
  <c r="Z37" i="2"/>
  <c r="Z57" i="2"/>
  <c r="K4065" i="1"/>
  <c r="J4068" i="1"/>
  <c r="M201" i="1"/>
  <c r="Y55" i="2" s="1"/>
  <c r="M176" i="1"/>
  <c r="Y30" i="2" s="1"/>
  <c r="M521" i="1"/>
  <c r="J481" i="1"/>
  <c r="M383" i="1"/>
  <c r="M411" i="1"/>
  <c r="M326" i="1"/>
  <c r="Z62" i="2"/>
  <c r="X63" i="2"/>
  <c r="AA63" i="2" s="1"/>
  <c r="X65" i="2"/>
  <c r="Z68" i="2"/>
  <c r="X69" i="2"/>
  <c r="M148" i="1"/>
  <c r="M79" i="1"/>
  <c r="M493" i="1"/>
  <c r="AB7" i="2"/>
  <c r="AG7" i="2" s="1"/>
  <c r="AF11" i="2"/>
  <c r="AB17" i="2"/>
  <c r="AD26" i="2"/>
  <c r="AG26" i="2" s="1"/>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AG57" i="2" s="1"/>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51" i="2"/>
  <c r="AG11" i="2"/>
  <c r="AK67" i="2"/>
  <c r="AG40" i="2"/>
  <c r="AK6" i="2"/>
  <c r="AG46" i="2"/>
  <c r="AG17" i="2"/>
  <c r="AA64" i="2"/>
  <c r="AA67" i="2"/>
  <c r="AK65" i="2"/>
  <c r="J3310" i="1"/>
  <c r="AG37" i="2"/>
  <c r="AG20" i="2"/>
  <c r="AG48" i="2"/>
  <c r="AI64" i="2"/>
  <c r="AG35" i="2"/>
  <c r="AK17" i="2"/>
  <c r="AG33" i="2"/>
  <c r="AG10" i="2"/>
  <c r="AG64" i="2"/>
  <c r="M2851" i="1"/>
  <c r="AG16" i="2"/>
  <c r="AG70" i="2"/>
  <c r="AG62" i="2"/>
  <c r="AA41" i="2"/>
  <c r="AA9" i="2"/>
  <c r="AA65" i="2"/>
  <c r="AA66"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AJ55" i="2"/>
  <c r="M2258" i="1"/>
  <c r="AJ42" i="2" s="1"/>
  <c r="K1447" i="1"/>
  <c r="AI20" i="2"/>
  <c r="AI22" i="2"/>
  <c r="AK22" i="2" s="1"/>
  <c r="AJ23" i="2"/>
  <c r="AH26" i="2"/>
  <c r="AJ29" i="2"/>
  <c r="AJ36" i="2"/>
  <c r="AK36" i="2" s="1"/>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P62" i="2"/>
  <c r="AQ62" i="2" s="1"/>
  <c r="AM64" i="2"/>
  <c r="AP71" i="2"/>
  <c r="AG5" i="2" l="1"/>
  <c r="AK20" i="2"/>
  <c r="AR20" i="2" s="1"/>
  <c r="AK39" i="2"/>
  <c r="AA68" i="2"/>
  <c r="AK40" i="2"/>
  <c r="AG65" i="2"/>
  <c r="AQ37" i="2"/>
  <c r="AQ61" i="2"/>
  <c r="AR61" i="2" s="1"/>
  <c r="AG67" i="2"/>
  <c r="AR67" i="2" s="1"/>
  <c r="AG47" i="2"/>
  <c r="AK45" i="2"/>
  <c r="AA54" i="2"/>
  <c r="AR54" i="2" s="1"/>
  <c r="AK38" i="2"/>
  <c r="AK51" i="2"/>
  <c r="AK13" i="2"/>
  <c r="AA8" i="2"/>
  <c r="AQ40" i="2"/>
  <c r="AR40" i="2" s="1"/>
  <c r="AA32" i="2"/>
  <c r="AQ65" i="2"/>
  <c r="AK30" i="2"/>
  <c r="AK29" i="2"/>
  <c r="AK41" i="2"/>
  <c r="AQ69" i="2"/>
  <c r="AQ8" i="2"/>
  <c r="AK5" i="2"/>
  <c r="AA69" i="2"/>
  <c r="AQ41" i="2"/>
  <c r="AQ66" i="2"/>
  <c r="AR66" i="2" s="1"/>
  <c r="AK47" i="2"/>
  <c r="AK37" i="2"/>
  <c r="AG58" i="2"/>
  <c r="AK64" i="2"/>
  <c r="AQ13" i="2"/>
  <c r="AQ45" i="2"/>
  <c r="AG63" i="2"/>
  <c r="AR63" i="2" s="1"/>
  <c r="AA62" i="2"/>
  <c r="AQ10" i="2"/>
  <c r="AK19" i="2"/>
  <c r="AR19" i="2" s="1"/>
  <c r="AA37" i="2"/>
  <c r="AQ46" i="2"/>
  <c r="AR46" i="2" s="1"/>
  <c r="AK23" i="2"/>
  <c r="AK34" i="2"/>
  <c r="AA17" i="2"/>
  <c r="AR17" i="2" s="1"/>
  <c r="AQ34" i="2"/>
  <c r="AK44" i="2"/>
  <c r="AG34" i="2"/>
  <c r="AK16" i="2"/>
  <c r="AR16" i="2" s="1"/>
  <c r="AQ33" i="2"/>
  <c r="AQ70" i="2"/>
  <c r="AQ9" i="2"/>
  <c r="AQ6" i="2"/>
  <c r="AR6" i="2" s="1"/>
  <c r="AQ12" i="2"/>
  <c r="AR12" i="2" s="1"/>
  <c r="AQ4" i="2"/>
  <c r="AR4" i="2" s="1"/>
  <c r="AQ7" i="2"/>
  <c r="AR7" i="2" s="1"/>
  <c r="AQ68" i="2"/>
  <c r="AQ57" i="2"/>
  <c r="AR57" i="2" s="1"/>
  <c r="AQ26" i="2"/>
  <c r="AK68" i="2"/>
  <c r="AG23" i="2"/>
  <c r="AK21" i="2"/>
  <c r="AK32" i="2"/>
  <c r="AQ11" i="2"/>
  <c r="AR11" i="2" s="1"/>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L30" i="2"/>
  <c r="AQ30" i="2" s="1"/>
  <c r="M2827" i="1"/>
  <c r="AO59" i="2" s="1"/>
  <c r="AQ38" i="2"/>
  <c r="M2068" i="1"/>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R44"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R45" i="2" l="1"/>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l="1"/>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<sst xmlns="http://schemas.openxmlformats.org/spreadsheetml/2006/main" count="21849" uniqueCount="5818">
  <si>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</si>
  <si>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</si>
  <si>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</si>
  <si>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</si>
  <si>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</si>
  <si>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</si>
  <si>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</si>
  <si>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</si>
  <si>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</si>
  <si>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</si>
  <si>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</si>
  <si>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</si>
  <si>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</si>
  <si>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</si>
  <si>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</si>
  <si>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</si>
  <si>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</si>
  <si>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</si>
  <si>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</si>
  <si>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</si>
  <si>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</si>
  <si>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</si>
  <si>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</si>
  <si>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</si>
  <si>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</si>
  <si>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</si>
  <si>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</si>
  <si>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</si>
  <si>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</si>
  <si>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</si>
  <si>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</si>
  <si>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</si>
  <si>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</si>
  <si>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</si>
  <si>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</si>
  <si>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</si>
  <si>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</si>
  <si>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</si>
  <si>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</si>
  <si>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</si>
  <si>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</si>
  <si>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</si>
  <si>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</si>
  <si>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</si>
  <si>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</si>
  <si>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</si>
  <si>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</si>
  <si>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</si>
  <si>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</si>
  <si>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</si>
  <si>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</si>
  <si>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</si>
  <si>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</si>
  <si>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</si>
  <si>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</si>
  <si>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</si>
  <si>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</si>
  <si>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</si>
  <si>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</si>
  <si>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</si>
  <si>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</si>
  <si>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</si>
  <si>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</si>
  <si>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</si>
  <si>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</si>
  <si>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</si>
  <si>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</si>
  <si>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</si>
  <si>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</si>
  <si>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</si>
  <si>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</si>
  <si>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</si>
  <si>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</si>
  <si>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</si>
  <si>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</si>
  <si>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</si>
  <si>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</si>
  <si>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</si>
  <si>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</si>
  <si>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</si>
  <si>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</si>
  <si>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</si>
  <si>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</si>
  <si>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</si>
  <si>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</si>
  <si>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</si>
  <si>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</si>
  <si>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</si>
  <si>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</si>
  <si>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</si>
  <si>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</si>
  <si>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</si>
  <si>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</si>
  <si>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</si>
  <si>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</si>
  <si>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</si>
  <si>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</si>
  <si>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</si>
  <si>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</si>
  <si>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</si>
  <si>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</si>
  <si>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</si>
  <si>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</si>
  <si>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</si>
  <si>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</si>
  <si>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</si>
  <si>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</si>
  <si>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</si>
  <si>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</si>
  <si>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</si>
  <si>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</si>
  <si>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</si>
  <si>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</si>
  <si>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</si>
  <si>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</si>
  <si>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</si>
  <si>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</si>
  <si>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</si>
  <si>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</si>
  <si>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</si>
  <si>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</si>
  <si>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</si>
  <si>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</si>
  <si>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</si>
  <si>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</si>
  <si>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</si>
  <si>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</si>
  <si>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</si>
  <si>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</si>
  <si>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</si>
  <si>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</si>
  <si>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</si>
  <si>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</si>
  <si>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</si>
  <si>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</si>
  <si>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</si>
  <si>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</si>
  <si>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</si>
  <si>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</si>
  <si>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</si>
  <si>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</si>
  <si>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</si>
  <si>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</si>
  <si>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</si>
  <si>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</si>
  <si>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</si>
  <si>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</si>
  <si>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</si>
  <si>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</si>
  <si>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</si>
  <si>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</si>
  <si>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</si>
  <si>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</si>
  <si>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</si>
  <si>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</si>
  <si>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</si>
  <si>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</si>
  <si>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</si>
  <si>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</si>
  <si>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</si>
  <si>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</si>
  <si>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</si>
  <si>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</si>
  <si>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</si>
  <si>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</si>
  <si>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</si>
  <si>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</si>
  <si>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</si>
  <si>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</si>
  <si>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</si>
  <si>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</si>
  <si>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</si>
  <si>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</si>
  <si>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</si>
  <si>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</si>
  <si>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</si>
  <si>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</si>
  <si>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</si>
  <si>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</si>
  <si>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</si>
  <si>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</si>
  <si>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</si>
  <si>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</si>
  <si>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</si>
  <si>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</si>
  <si>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</si>
  <si>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</si>
  <si>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</si>
  <si>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</si>
  <si>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</si>
  <si>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</si>
  <si>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</si>
  <si>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</si>
  <si>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</si>
  <si>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</si>
  <si>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</si>
  <si>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</si>
  <si>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</si>
  <si>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</si>
  <si>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</si>
  <si>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</si>
  <si>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</si>
  <si>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</si>
  <si>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</si>
  <si>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</si>
  <si>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</si>
  <si>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</si>
  <si>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</si>
  <si>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</si>
  <si>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</si>
  <si>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</si>
  <si>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</si>
  <si>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</si>
  <si>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</si>
  <si>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</si>
  <si>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</si>
  <si>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</si>
  <si>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</si>
  <si>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</si>
  <si>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</si>
  <si>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</si>
  <si>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</si>
  <si>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</si>
  <si>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</si>
  <si>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</si>
  <si>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</si>
  <si>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</si>
  <si>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</si>
  <si>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</si>
  <si>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</si>
  <si>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</si>
  <si>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</si>
  <si>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</si>
  <si>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</si>
  <si>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</si>
  <si>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</si>
  <si>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</si>
  <si>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</si>
  <si>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</si>
  <si>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</si>
  <si>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</si>
  <si>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</si>
  <si>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</si>
  <si>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</si>
  <si>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</si>
  <si>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</si>
  <si>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</si>
  <si>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</si>
  <si>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</si>
  <si>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</si>
  <si>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</si>
  <si>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</si>
  <si>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</si>
  <si>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</si>
  <si>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</si>
  <si>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</si>
  <si>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</si>
  <si>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</si>
  <si>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</si>
  <si>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</si>
  <si>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</si>
  <si>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</si>
  <si>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</si>
  <si>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</si>
  <si>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</si>
  <si>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</si>
  <si>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</si>
  <si>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</si>
  <si>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</si>
  <si>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</si>
  <si>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</si>
  <si>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</si>
  <si>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</si>
  <si>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</si>
  <si>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</si>
  <si>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</si>
  <si>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</si>
  <si>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</si>
  <si>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</si>
  <si>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</si>
  <si>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</si>
  <si>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</si>
  <si>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</si>
  <si>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</si>
  <si>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</si>
  <si>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</si>
  <si>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</si>
  <si>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</si>
  <si>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</si>
  <si>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</si>
  <si>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</si>
  <si>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</si>
  <si>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</si>
  <si>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</si>
  <si>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</si>
  <si>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</si>
  <si>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</si>
  <si>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</si>
  <si>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</si>
  <si>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</si>
  <si>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</si>
  <si>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</si>
  <si>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</si>
  <si>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</si>
  <si>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</si>
  <si>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</si>
  <si>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</si>
  <si>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</si>
  <si>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</si>
  <si>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</si>
  <si>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</si>
  <si>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</si>
  <si>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</si>
  <si>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</si>
  <si>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</si>
  <si>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</si>
  <si>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</si>
  <si>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</si>
  <si>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</si>
  <si>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</si>
  <si>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</si>
  <si>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</si>
  <si>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</si>
  <si>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</si>
  <si>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</si>
  <si>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</si>
  <si>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</si>
  <si>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</si>
  <si>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</si>
  <si>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</si>
  <si>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</si>
  <si>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</si>
  <si>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</si>
  <si>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</si>
  <si>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</si>
  <si>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</si>
  <si>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</si>
  <si>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</si>
  <si>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</si>
  <si>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</si>
  <si>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</si>
  <si>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</si>
  <si>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</si>
  <si>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</si>
  <si>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</si>
  <si>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</si>
  <si>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</si>
  <si>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</si>
  <si>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</si>
  <si>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</si>
  <si>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</si>
  <si>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</si>
  <si>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</si>
  <si>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</si>
  <si>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</si>
  <si>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</si>
  <si>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</si>
  <si>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</si>
  <si>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</si>
  <si>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</si>
  <si>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</si>
  <si>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</si>
  <si>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</si>
  <si>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</si>
  <si>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</si>
  <si>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</si>
  <si>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</si>
  <si>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</si>
  <si>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</si>
  <si>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</si>
  <si>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</si>
  <si>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</si>
  <si>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</si>
  <si>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</si>
  <si>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</si>
  <si>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</si>
  <si>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</si>
  <si>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</si>
  <si>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</si>
  <si>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</si>
  <si>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</si>
  <si>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</si>
  <si>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</si>
  <si>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</si>
  <si>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</si>
  <si>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</si>
  <si>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</si>
  <si>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</si>
  <si>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</si>
  <si>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</si>
  <si>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</si>
  <si>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</si>
  <si>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</si>
  <si>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</si>
  <si>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</si>
  <si>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</si>
  <si>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</si>
  <si>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</si>
  <si>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</si>
  <si>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</si>
  <si>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</si>
  <si>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</si>
  <si>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</si>
  <si>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</si>
  <si>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</si>
  <si>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</si>
  <si>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</si>
  <si>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</si>
  <si>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</si>
  <si>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</si>
  <si>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</si>
  <si>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</si>
  <si>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</si>
  <si>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</si>
  <si>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</si>
  <si>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</si>
  <si>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</si>
  <si>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</si>
  <si>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</si>
  <si>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</si>
  <si>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</si>
  <si>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</si>
  <si>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</si>
  <si>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</si>
  <si>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</si>
  <si>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</si>
  <si>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</si>
  <si>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</si>
  <si>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</si>
  <si>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</si>
  <si>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</si>
  <si>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</si>
  <si>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</si>
  <si>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</si>
  <si>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</si>
  <si>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</si>
  <si>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</si>
  <si>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</si>
  <si>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</si>
  <si>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</si>
  <si>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</si>
  <si>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</si>
  <si>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</si>
  <si>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</si>
  <si>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</si>
  <si>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</si>
  <si>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</si>
  <si>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</si>
  <si>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</si>
  <si>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</si>
  <si>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</si>
  <si>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</si>
  <si>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</si>
  <si>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</si>
  <si>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</si>
  <si>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</si>
  <si>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</si>
  <si>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</si>
  <si>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</si>
  <si>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</si>
  <si>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</si>
  <si>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</si>
  <si>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</si>
  <si>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</si>
  <si>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</si>
  <si>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</si>
  <si>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</si>
  <si>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</si>
  <si>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</si>
  <si>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</si>
  <si>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</si>
  <si>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</si>
  <si>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</si>
  <si>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</si>
  <si>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</si>
  <si>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</si>
  <si>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</si>
  <si>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</si>
  <si>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</si>
  <si>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</si>
  <si>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</si>
  <si>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</si>
  <si>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</si>
  <si>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</si>
  <si>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</si>
  <si>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</si>
  <si>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</si>
  <si>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</si>
  <si>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</si>
  <si>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</si>
  <si>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</si>
  <si>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</si>
  <si>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</si>
  <si>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</si>
  <si>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</si>
  <si>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</si>
  <si>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</si>
  <si>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</si>
  <si>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</si>
  <si>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</si>
  <si>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</si>
  <si>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</si>
  <si>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</si>
  <si>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</si>
  <si>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</si>
  <si>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</si>
  <si>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</si>
  <si>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</si>
  <si>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</si>
  <si>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</si>
  <si>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</si>
  <si>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</si>
  <si>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</si>
  <si>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</si>
  <si>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</si>
  <si>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</si>
  <si>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</si>
  <si>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</si>
  <si>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</si>
  <si>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</si>
  <si>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</si>
  <si>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</si>
  <si>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</si>
  <si>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</si>
  <si>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</si>
  <si>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</si>
  <si>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</si>
  <si>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</si>
  <si>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</si>
  <si>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</si>
  <si>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</si>
  <si>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</si>
  <si>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</si>
  <si>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</si>
  <si>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</si>
  <si>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</si>
  <si>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</si>
  <si>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</si>
  <si>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</si>
  <si>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</si>
  <si>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</si>
  <si>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</si>
  <si>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</si>
  <si>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</si>
  <si>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</si>
  <si>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</si>
  <si>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</si>
  <si>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</si>
  <si>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</si>
  <si>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</si>
  <si>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</si>
  <si>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</si>
  <si>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</si>
  <si>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</si>
  <si>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</si>
  <si>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</si>
  <si>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</si>
  <si>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</si>
  <si>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</si>
  <si>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</si>
  <si>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</si>
  <si>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</si>
  <si>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</si>
  <si>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</si>
  <si>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</si>
  <si>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</si>
  <si>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</si>
  <si>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</si>
  <si>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</si>
  <si>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</si>
  <si>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</si>
  <si>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</si>
  <si>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</si>
  <si>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</si>
  <si>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</si>
  <si>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</si>
  <si>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</si>
  <si>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</si>
  <si>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</si>
  <si>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</si>
  <si>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</si>
  <si>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</si>
  <si>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</si>
  <si>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</si>
  <si>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</si>
  <si>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</si>
  <si>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</si>
  <si>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</si>
  <si>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</si>
  <si>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</si>
  <si>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</si>
  <si>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</si>
  <si>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</si>
  <si>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</si>
  <si>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</si>
  <si>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</si>
  <si>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</si>
  <si>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</si>
  <si>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</si>
  <si>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</si>
  <si>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</si>
  <si>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</si>
  <si>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</si>
  <si>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</si>
  <si>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</si>
  <si>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</si>
  <si>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</si>
  <si>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</si>
  <si>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</si>
  <si>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</si>
  <si>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</si>
  <si>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</si>
  <si>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</si>
  <si>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</si>
  <si>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</si>
  <si>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</si>
  <si>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</si>
  <si>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</si>
  <si>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</si>
  <si>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</si>
  <si>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</si>
  <si>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</si>
  <si>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</si>
  <si>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</si>
  <si>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</si>
  <si>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</si>
  <si>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</si>
  <si>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</si>
  <si>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</si>
  <si>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</si>
  <si>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</si>
  <si>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</si>
  <si>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</si>
  <si>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</si>
  <si>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</si>
  <si>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</si>
  <si>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</si>
  <si>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</si>
  <si>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</si>
  <si>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</si>
  <si>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</si>
  <si>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</si>
  <si>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</si>
  <si>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</si>
  <si>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</si>
  <si>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</si>
  <si>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</si>
  <si>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</si>
  <si>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</si>
  <si>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</si>
  <si>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</si>
  <si>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</si>
  <si>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</si>
  <si>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</si>
  <si>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</si>
  <si>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</si>
  <si>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</si>
  <si>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</si>
  <si>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</si>
  <si>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</si>
  <si>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</si>
  <si>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</si>
  <si>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</si>
  <si>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</si>
  <si>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</si>
  <si>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</si>
  <si>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</si>
  <si>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</si>
  <si>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</si>
  <si>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</si>
  <si>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</si>
  <si>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</si>
  <si>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</si>
  <si>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</si>
  <si>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</si>
  <si>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</si>
  <si>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</si>
  <si>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</si>
  <si>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</si>
  <si>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</si>
  <si>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</si>
  <si>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</si>
  <si>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</si>
  <si>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</si>
  <si>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</si>
  <si>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</si>
  <si>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</si>
  <si>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</si>
  <si>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</si>
  <si>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</si>
  <si>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</si>
  <si>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</si>
  <si>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</si>
  <si>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</si>
  <si>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</si>
  <si>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</si>
  <si>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</si>
  <si>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</si>
  <si>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</si>
  <si>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</si>
  <si>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</si>
  <si>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</si>
  <si>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</si>
  <si>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</si>
  <si>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</si>
  <si>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</si>
  <si>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</si>
  <si>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</si>
  <si>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</si>
  <si>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</si>
  <si>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</si>
  <si>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</si>
  <si>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</si>
  <si>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</si>
  <si>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</si>
  <si>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</si>
  <si>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</si>
  <si>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</si>
  <si>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</si>
  <si>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</si>
  <si>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</si>
  <si>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</si>
  <si>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</si>
  <si>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</si>
  <si>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</si>
  <si>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</si>
  <si>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</si>
  <si>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</si>
  <si>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</si>
  <si>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</si>
  <si>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</si>
  <si>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</si>
  <si>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</si>
  <si>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</si>
  <si>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</si>
  <si>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</si>
  <si>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</si>
  <si>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</si>
  <si>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</si>
  <si>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</si>
  <si>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</si>
  <si>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</si>
  <si>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</si>
  <si>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</si>
  <si>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</si>
  <si>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</si>
  <si>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</si>
  <si>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</si>
  <si>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</si>
  <si>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</si>
  <si>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</si>
  <si>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</si>
  <si>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</si>
  <si>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</si>
  <si>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</si>
  <si>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</si>
  <si>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</si>
  <si>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</si>
  <si>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</si>
  <si>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</si>
  <si>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</si>
  <si>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</si>
  <si>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</si>
  <si>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</si>
  <si>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</si>
  <si>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</si>
  <si>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</si>
  <si>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</si>
  <si>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</si>
  <si>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</si>
  <si>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</si>
  <si>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</si>
  <si>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</si>
  <si>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</si>
  <si>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</si>
  <si>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</si>
  <si>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</si>
  <si>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</si>
  <si>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</si>
  <si>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</si>
  <si>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</si>
  <si>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</si>
  <si>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</si>
  <si>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</si>
  <si>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</si>
  <si>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</si>
  <si>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</si>
  <si>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</si>
  <si>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</si>
  <si>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</si>
  <si>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</si>
  <si>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</si>
  <si>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</si>
  <si>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</si>
  <si>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</si>
  <si>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</si>
  <si>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</si>
  <si>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</si>
  <si>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</si>
  <si>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</si>
  <si>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</si>
  <si>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</si>
  <si>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</si>
  <si>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</si>
  <si>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</si>
  <si>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</si>
  <si>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</si>
  <si>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</si>
  <si>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</si>
  <si>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</si>
  <si>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</si>
  <si>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</si>
  <si>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</si>
  <si>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</si>
  <si>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</si>
  <si>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</si>
  <si>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</si>
  <si>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</si>
  <si>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</si>
  <si>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</si>
  <si>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</si>
  <si>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</si>
  <si>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</si>
  <si>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</si>
  <si>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</si>
  <si>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</si>
  <si>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</si>
  <si>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</si>
  <si>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</si>
  <si>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</si>
  <si>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</si>
  <si>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</si>
  <si>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</si>
  <si>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</si>
  <si>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</si>
  <si>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</si>
  <si>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</si>
  <si>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</si>
  <si>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</si>
  <si>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</si>
  <si>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</si>
  <si>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</si>
  <si>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</si>
  <si>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</si>
  <si>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</si>
  <si>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</si>
  <si>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</si>
  <si>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</si>
  <si>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</si>
  <si>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</si>
  <si>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</si>
  <si>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</si>
  <si>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</si>
  <si>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</si>
  <si>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</si>
  <si>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</si>
  <si>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</si>
  <si>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</si>
  <si>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</si>
  <si>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</si>
  <si>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</si>
  <si>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</si>
  <si>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</si>
  <si>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</si>
  <si>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</si>
  <si>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</si>
  <si>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</si>
  <si>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</si>
  <si>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</si>
  <si>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</si>
  <si>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</si>
  <si>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</si>
  <si>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</si>
  <si>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</si>
  <si>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</si>
  <si>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</si>
  <si>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</si>
  <si>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</si>
  <si>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</si>
  <si>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</si>
  <si>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</si>
  <si>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</si>
  <si>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</si>
  <si>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</si>
  <si>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</si>
  <si>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</si>
  <si>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</si>
  <si>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</si>
  <si>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</si>
  <si>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</si>
  <si>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</si>
  <si>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</si>
  <si>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</si>
  <si>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</si>
  <si>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</si>
  <si>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</si>
  <si>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</si>
  <si>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</si>
  <si>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</si>
  <si>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</si>
  <si>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</si>
  <si>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</si>
  <si>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</si>
  <si>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</si>
  <si>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</si>
  <si>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</si>
  <si>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</si>
  <si>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</si>
  <si>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</si>
  <si>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</si>
  <si>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</si>
  <si>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</si>
  <si>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</si>
  <si>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</si>
  <si>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</si>
  <si>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</si>
  <si>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</si>
  <si>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</si>
  <si>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</si>
  <si>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</si>
  <si>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</si>
  <si>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</si>
  <si>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</si>
  <si>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</si>
  <si>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</si>
  <si>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</si>
  <si>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</si>
  <si>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</si>
  <si>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</si>
  <si>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</si>
  <si>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</si>
  <si>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</si>
  <si>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</si>
  <si>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</si>
  <si>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</si>
  <si>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</si>
  <si>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</si>
  <si>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</si>
  <si>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</si>
  <si>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</si>
  <si>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</si>
  <si>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</si>
  <si>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</si>
  <si>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</si>
  <si>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</si>
  <si>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</si>
  <si>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</si>
  <si>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</si>
  <si>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</si>
  <si>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</si>
  <si>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</si>
  <si>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</si>
  <si>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</si>
  <si>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</si>
  <si>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</si>
  <si>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</si>
  <si>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</si>
  <si>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</si>
  <si>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</si>
  <si>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</si>
  <si>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</si>
  <si>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</si>
  <si>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</si>
  <si>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</si>
  <si>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</si>
  <si>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</si>
  <si>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</si>
  <si>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</si>
  <si>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</si>
  <si>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</si>
  <si>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</si>
  <si>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</si>
  <si>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</si>
  <si>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</si>
  <si>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</si>
  <si>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</si>
  <si>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</si>
  <si>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</si>
  <si>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</si>
  <si>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</si>
  <si>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</si>
  <si>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</si>
  <si>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</si>
  <si>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</si>
  <si>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</si>
  <si>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</si>
  <si>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</si>
  <si>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</si>
  <si>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</si>
  <si>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</si>
  <si>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</si>
  <si>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</si>
  <si>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</si>
  <si>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</si>
  <si>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</si>
  <si>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</si>
  <si>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</si>
  <si>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</si>
  <si>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</si>
  <si>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</si>
  <si>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</si>
  <si>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</si>
  <si>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</si>
  <si>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</si>
  <si>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</si>
  <si>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</si>
  <si>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</si>
  <si>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</si>
  <si>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</si>
  <si>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</si>
  <si>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</si>
  <si>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</si>
  <si>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</si>
  <si>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</si>
  <si>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</si>
  <si>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</si>
  <si>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</si>
  <si>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</si>
  <si>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</si>
  <si>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</si>
  <si>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</si>
  <si>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</si>
  <si>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</si>
  <si>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</si>
  <si>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</si>
  <si>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</si>
  <si>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</si>
  <si>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</si>
  <si>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</si>
  <si>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</si>
  <si>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</si>
  <si>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</si>
  <si>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</si>
  <si>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</si>
  <si>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</si>
  <si>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</si>
  <si>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</si>
  <si>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</si>
  <si>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</si>
  <si>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</si>
  <si>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</si>
  <si>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</si>
  <si>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</si>
  <si>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</si>
  <si>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</si>
  <si>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</si>
  <si>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</si>
  <si>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</si>
  <si>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</si>
  <si>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</si>
  <si>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</si>
  <si>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</si>
  <si>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</si>
  <si>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</si>
  <si>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</si>
  <si>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</si>
  <si>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</si>
  <si>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</si>
  <si>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</si>
  <si>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</si>
  <si>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</si>
  <si>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</si>
  <si>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</si>
  <si>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</si>
  <si>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</si>
  <si>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</si>
  <si>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</si>
  <si>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</si>
  <si>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</si>
  <si>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</si>
  <si>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</si>
  <si>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</si>
  <si>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</si>
  <si>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</si>
  <si>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</si>
  <si>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</si>
  <si>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</si>
  <si>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</si>
  <si>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</si>
  <si>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</si>
  <si>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</si>
  <si>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</si>
  <si>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</si>
  <si>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</si>
  <si>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</si>
  <si>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</si>
  <si>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</si>
  <si>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</si>
  <si>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</si>
  <si>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</si>
  <si>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</si>
  <si>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</si>
  <si>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</si>
  <si>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</si>
  <si>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</si>
  <si>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</si>
  <si>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</si>
  <si>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</si>
  <si>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</si>
  <si>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</si>
  <si>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</si>
  <si>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</si>
  <si>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</si>
  <si>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</si>
  <si>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</si>
  <si>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</si>
  <si>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</si>
  <si>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</si>
  <si>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</si>
  <si>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</si>
  <si>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</si>
  <si>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</si>
  <si>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</si>
  <si>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</si>
  <si>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</si>
  <si>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</si>
  <si>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</si>
  <si>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</si>
  <si>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</si>
  <si>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</si>
  <si>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</si>
  <si>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</si>
  <si>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</si>
  <si>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</si>
  <si>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</si>
  <si>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</si>
  <si>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</si>
  <si>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</si>
  <si>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</si>
  <si>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</si>
  <si>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</si>
  <si>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</si>
  <si>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</si>
  <si>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</si>
  <si>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</si>
  <si>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</si>
  <si>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</si>
  <si>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</si>
  <si>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</si>
  <si>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</si>
  <si>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</si>
  <si>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</si>
  <si>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</si>
  <si>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</si>
  <si>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</si>
  <si>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</si>
  <si>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</si>
  <si>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</si>
  <si>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</si>
  <si>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</si>
  <si>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</si>
  <si>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</si>
  <si>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</si>
  <si>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</si>
  <si>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</si>
  <si>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</si>
  <si>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</si>
  <si>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</si>
  <si>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</si>
  <si>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</si>
  <si>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</si>
  <si>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</si>
  <si>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</si>
  <si>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</si>
  <si>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</si>
  <si>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</si>
  <si>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</si>
  <si>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</si>
  <si>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</si>
  <si>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</si>
  <si>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</si>
  <si>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</si>
  <si>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</si>
  <si>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</si>
  <si>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</si>
  <si>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</si>
  <si>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</si>
  <si>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</si>
  <si>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</si>
  <si>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</si>
  <si>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</si>
  <si>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</si>
  <si>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</si>
  <si>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</si>
  <si>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</si>
  <si>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</si>
  <si>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</si>
  <si>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</si>
  <si>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</si>
  <si>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</si>
  <si>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</si>
  <si>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</si>
  <si>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</si>
  <si>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</si>
  <si>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</si>
  <si>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</si>
  <si>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</si>
  <si>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</si>
  <si>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</si>
  <si>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</si>
  <si>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</si>
  <si>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</si>
  <si>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</si>
  <si>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</si>
  <si>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</si>
  <si>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</si>
  <si>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</si>
  <si>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</si>
  <si>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</si>
  <si>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</si>
  <si>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</si>
  <si>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</si>
  <si>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</si>
  <si>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</si>
  <si>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</si>
  <si>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</si>
  <si>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</si>
  <si>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</si>
  <si>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</si>
  <si>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</si>
  <si>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</si>
  <si>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</si>
  <si>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</si>
  <si>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</si>
  <si>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</si>
  <si>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</si>
  <si>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</si>
  <si>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</si>
  <si>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</si>
  <si>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</si>
  <si>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</si>
  <si>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</si>
  <si>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</si>
  <si>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</si>
  <si>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</si>
  <si>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</si>
  <si>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</si>
  <si>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</si>
  <si>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</si>
  <si>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</si>
  <si>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</si>
  <si>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</si>
  <si>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</si>
  <si>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</si>
  <si>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</si>
  <si>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</si>
  <si>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</si>
  <si>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</si>
  <si>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</si>
  <si>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</si>
  <si>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</si>
  <si>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</si>
  <si>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</si>
  <si>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</si>
  <si>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</si>
  <si>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</si>
  <si>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</si>
  <si>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</si>
  <si>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</si>
  <si>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</si>
  <si>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</si>
  <si>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</si>
  <si>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</si>
  <si>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</si>
  <si>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</si>
  <si>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</si>
  <si>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</si>
  <si>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</si>
  <si>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</si>
  <si>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</si>
  <si>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</si>
  <si>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</si>
  <si>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</si>
  <si>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</si>
  <si>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</si>
  <si>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</si>
  <si>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</si>
  <si>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</si>
  <si>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</si>
  <si>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</si>
  <si>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</si>
  <si>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</si>
  <si>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</si>
  <si>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</si>
  <si>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</si>
  <si>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</si>
  <si>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</si>
  <si>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</si>
  <si>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</si>
  <si>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</si>
  <si>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</si>
  <si>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</si>
  <si>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</si>
  <si>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</si>
  <si>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</si>
  <si>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</si>
  <si>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</si>
  <si>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</si>
  <si>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</si>
  <si>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</si>
  <si>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</si>
  <si>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</si>
  <si>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</si>
  <si>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</si>
  <si>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</si>
  <si>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</si>
  <si>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</si>
  <si>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</si>
  <si>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</si>
  <si>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</si>
  <si>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</si>
  <si>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</si>
  <si>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</si>
  <si>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</si>
  <si>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</si>
  <si>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</si>
  <si>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</si>
  <si>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</si>
  <si>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</si>
  <si>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</si>
  <si>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</si>
  <si>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</si>
  <si>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</si>
  <si>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</si>
  <si>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</si>
  <si>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</si>
  <si>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</si>
  <si>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</si>
  <si>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</si>
  <si>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</si>
  <si>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</si>
  <si>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</si>
  <si>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</si>
  <si>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</si>
  <si>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</si>
  <si>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</si>
  <si>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</si>
  <si>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</si>
  <si>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</si>
  <si>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</si>
  <si>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</si>
  <si>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</si>
  <si>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</si>
  <si>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</si>
  <si>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</si>
  <si>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</si>
  <si>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</si>
  <si>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</si>
  <si>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</si>
  <si>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</si>
  <si>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</si>
  <si>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</si>
  <si>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</si>
  <si>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</si>
  <si>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</si>
  <si>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</si>
  <si>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</si>
  <si>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</si>
  <si>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</si>
  <si>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</si>
  <si>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</si>
  <si>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</si>
  <si>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</si>
  <si>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</si>
  <si>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</si>
  <si>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</si>
  <si>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</si>
  <si>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</si>
  <si>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</si>
  <si>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</si>
  <si>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</si>
  <si>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</si>
  <si>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</si>
  <si>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</si>
  <si>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</si>
  <si>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</si>
  <si>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</si>
  <si>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</si>
  <si>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</si>
  <si>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</si>
  <si>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</si>
  <si>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</si>
  <si>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</si>
  <si>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</si>
  <si>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</si>
  <si>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</si>
  <si>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</si>
  <si>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</si>
  <si>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</si>
  <si>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</si>
  <si>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</si>
  <si>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</si>
  <si>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</si>
  <si>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</si>
  <si>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</si>
  <si>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</si>
  <si>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</si>
  <si>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</si>
  <si>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</si>
  <si>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</si>
  <si>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</si>
  <si>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</si>
  <si>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</si>
  <si>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</si>
  <si>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</si>
  <si>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</si>
  <si>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</si>
  <si>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</si>
  <si>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</si>
  <si>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</si>
  <si>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</si>
  <si>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</si>
  <si>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</si>
  <si>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</si>
  <si>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</si>
  <si>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</si>
  <si>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</si>
  <si>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</si>
  <si>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</si>
  <si>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</si>
  <si>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</si>
  <si>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</si>
  <si>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</si>
  <si>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</si>
  <si>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</si>
  <si>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</si>
  <si>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</si>
  <si>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</si>
  <si>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</si>
  <si>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</si>
  <si>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</si>
  <si>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</si>
  <si>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</si>
  <si>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</si>
  <si>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</si>
  <si>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</si>
  <si>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</si>
  <si>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</si>
  <si>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</si>
  <si>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</si>
  <si>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</si>
  <si>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</si>
  <si>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</si>
  <si>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</si>
  <si>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</si>
  <si>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</si>
  <si>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</si>
  <si>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</si>
  <si>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</si>
  <si>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</si>
  <si>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</si>
  <si>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</si>
  <si>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</si>
  <si>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</si>
  <si>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</si>
  <si>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</si>
  <si>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</si>
  <si>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</si>
  <si>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</si>
  <si>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</si>
  <si>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</si>
  <si>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</si>
  <si>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</si>
  <si>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</si>
  <si>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</si>
  <si>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</si>
  <si>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</si>
  <si>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</si>
  <si>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</si>
  <si>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</si>
  <si>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</si>
  <si>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</si>
  <si>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</si>
  <si>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</si>
  <si>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</si>
  <si>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</si>
  <si>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</si>
  <si>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</si>
  <si>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</si>
  <si>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</si>
  <si>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</si>
  <si>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</si>
  <si>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</si>
  <si>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</si>
  <si>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</si>
  <si>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</si>
  <si>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</si>
  <si>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</si>
  <si>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</si>
  <si>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</si>
  <si>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</si>
  <si>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</si>
  <si>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</si>
  <si>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</si>
  <si>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</si>
  <si>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</si>
  <si>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</si>
  <si>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</si>
  <si>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</si>
  <si>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</si>
  <si>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</si>
  <si>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</si>
  <si>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</si>
  <si>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</si>
  <si>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</si>
  <si>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</si>
  <si>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</si>
  <si>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</si>
  <si>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</si>
  <si>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</si>
  <si>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</si>
  <si>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</si>
  <si>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</si>
  <si>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</si>
  <si>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</si>
  <si>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</si>
  <si>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</si>
  <si>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</si>
  <si>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</si>
  <si>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</si>
  <si>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</si>
  <si>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</si>
  <si>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</si>
  <si>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</si>
  <si>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</si>
  <si>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</si>
  <si>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</si>
  <si>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</si>
  <si>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</si>
  <si>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</si>
  <si>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</si>
  <si>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</si>
  <si>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</si>
  <si>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</si>
  <si>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</si>
  <si>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</si>
  <si>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</si>
  <si>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</si>
  <si>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</si>
  <si>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</si>
  <si>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</si>
  <si>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</si>
  <si>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</si>
  <si>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</si>
  <si>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</si>
  <si>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</si>
  <si>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</si>
  <si>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</si>
  <si>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</si>
  <si>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</si>
  <si>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</si>
  <si>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</si>
  <si>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</si>
  <si>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</si>
  <si>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</si>
  <si>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</si>
  <si>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</si>
  <si>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</si>
  <si>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</si>
  <si>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</si>
  <si>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</si>
  <si>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</si>
  <si>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</si>
  <si>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</si>
  <si>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</si>
  <si>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</si>
  <si>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</si>
  <si>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</si>
  <si>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</si>
  <si>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</si>
  <si>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</si>
  <si>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</si>
  <si>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</si>
  <si>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</si>
  <si>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</si>
  <si>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</si>
  <si>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</si>
  <si>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</si>
  <si>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</si>
  <si>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</si>
  <si>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</si>
  <si>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</si>
  <si>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</si>
  <si>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</si>
  <si>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</si>
  <si>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</si>
  <si>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</si>
  <si>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</si>
  <si>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</si>
  <si>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</si>
  <si>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</si>
  <si>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</si>
  <si>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</si>
  <si>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</si>
  <si>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</si>
  <si>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</si>
  <si>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</si>
  <si>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</si>
  <si>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</si>
  <si>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</si>
  <si>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</si>
  <si>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</si>
  <si>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</si>
  <si>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</si>
  <si>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</si>
  <si>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</si>
  <si>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</si>
  <si>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</si>
  <si>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</si>
  <si>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</si>
  <si>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</si>
  <si>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</si>
  <si>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</si>
  <si>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</si>
  <si>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</si>
  <si>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</si>
  <si>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</si>
  <si>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</si>
  <si>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</si>
  <si>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</si>
  <si>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</si>
  <si>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</si>
  <si>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</si>
  <si>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</si>
  <si>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</si>
  <si>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</si>
  <si>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</si>
  <si>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</si>
  <si>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</si>
  <si>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</si>
  <si>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</si>
  <si>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</si>
  <si>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</si>
  <si>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</si>
  <si>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</si>
  <si>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</si>
  <si>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</si>
  <si>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</si>
  <si>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</si>
  <si>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</si>
  <si>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</si>
  <si>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</si>
  <si>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</si>
  <si>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</si>
  <si>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</si>
  <si>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</si>
  <si>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</si>
  <si>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</si>
  <si>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</si>
  <si>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</si>
  <si>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</si>
  <si>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</si>
  <si>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</si>
  <si>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</si>
  <si>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</si>
  <si>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</si>
  <si>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</si>
  <si>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</si>
  <si>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</si>
  <si>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</si>
  <si>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</si>
  <si>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</si>
  <si>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</si>
  <si>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</si>
  <si>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</si>
  <si>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</si>
  <si>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</si>
  <si>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</si>
  <si>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</si>
  <si>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</si>
  <si>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</si>
  <si>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</si>
  <si>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</si>
  <si>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</si>
  <si>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</si>
  <si>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</si>
  <si>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</si>
  <si>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</si>
  <si>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</si>
  <si>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</si>
  <si>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</si>
  <si>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</si>
  <si>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</si>
  <si>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</si>
  <si>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</si>
  <si>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</si>
  <si>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</si>
  <si>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</si>
  <si>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</si>
  <si>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</si>
  <si>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</si>
  <si>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</si>
  <si>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</si>
  <si>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</si>
  <si>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</si>
  <si>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</si>
  <si>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</si>
  <si>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</si>
  <si>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</si>
  <si>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</si>
  <si>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</si>
  <si>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</si>
  <si>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</si>
  <si>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</si>
  <si>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</si>
  <si>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</si>
  <si>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</si>
  <si>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</si>
  <si>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</si>
  <si>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</si>
  <si>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</si>
  <si>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</si>
  <si>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</si>
  <si>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</si>
  <si>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</si>
  <si>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</si>
  <si>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</si>
  <si>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</si>
  <si>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</si>
  <si>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</si>
  <si>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</si>
  <si>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</si>
  <si>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</si>
  <si>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</si>
  <si>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</si>
  <si>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</si>
  <si>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</si>
  <si>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</si>
  <si>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</si>
  <si>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</si>
  <si>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</si>
  <si>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</si>
  <si>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</si>
  <si>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</si>
  <si>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</si>
  <si>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</si>
  <si>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</si>
  <si>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</si>
  <si>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</si>
  <si>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</si>
  <si>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</si>
  <si>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</si>
  <si>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</si>
  <si>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</si>
  <si>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</si>
  <si>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</si>
  <si>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</si>
  <si>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</si>
  <si>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</si>
  <si>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</si>
  <si>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</si>
  <si>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</si>
  <si>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</si>
  <si>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</si>
  <si>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</si>
  <si>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</si>
  <si>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</si>
  <si>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</si>
  <si>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</si>
  <si>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</si>
  <si>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</si>
  <si>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</si>
  <si>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</si>
  <si>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</si>
  <si>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</si>
  <si>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</si>
  <si>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</si>
  <si>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</si>
  <si>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</si>
  <si>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</si>
  <si>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</si>
  <si>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</si>
  <si>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</si>
  <si>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</si>
  <si>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</si>
  <si>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</si>
  <si>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</si>
  <si>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</si>
  <si>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</si>
  <si>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</si>
  <si>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</si>
  <si>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</si>
  <si>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</si>
  <si>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</si>
  <si>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</si>
  <si>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</si>
  <si>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</si>
  <si>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</si>
  <si>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</si>
  <si>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</si>
  <si>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</si>
  <si>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</si>
  <si>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</si>
  <si>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</si>
  <si>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</si>
  <si>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</si>
  <si>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</si>
  <si>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</si>
  <si>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</si>
  <si>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</si>
  <si>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</si>
  <si>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</si>
  <si>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</si>
  <si>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</si>
  <si>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</si>
  <si>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</si>
  <si>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</si>
  <si>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</si>
  <si>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</si>
  <si>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</si>
  <si>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</si>
  <si>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</si>
  <si>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</si>
  <si>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</si>
  <si>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</si>
  <si>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</si>
  <si>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</si>
  <si>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</si>
  <si>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</si>
  <si>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</si>
  <si>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</si>
  <si>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</si>
  <si>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</si>
  <si>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</si>
  <si>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</si>
  <si>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</si>
  <si>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</si>
  <si>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</si>
  <si>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</si>
  <si>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</si>
  <si>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</si>
  <si>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</si>
  <si>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</si>
  <si>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</si>
  <si>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</si>
  <si>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</si>
  <si>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</si>
  <si>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</si>
  <si>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</si>
  <si>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</si>
  <si>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</si>
  <si>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</si>
  <si>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</si>
  <si>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</si>
  <si>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</si>
  <si>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</si>
  <si>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</si>
  <si>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</si>
  <si>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</si>
  <si>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</si>
  <si>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</si>
  <si>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</si>
  <si>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</si>
  <si>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</si>
  <si>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</si>
  <si>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</si>
  <si>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</si>
  <si>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</si>
  <si>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</si>
  <si>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</si>
  <si>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</si>
  <si>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</si>
  <si>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</si>
  <si>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</si>
  <si>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</si>
  <si>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</si>
  <si>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</si>
  <si>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</si>
  <si>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</si>
  <si>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</si>
  <si>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</si>
  <si>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</si>
  <si>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</si>
  <si>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</si>
  <si>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</si>
  <si>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</si>
  <si>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</si>
  <si>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</si>
  <si>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</si>
  <si>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</si>
  <si>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</si>
  <si>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</si>
  <si>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</si>
  <si>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</si>
  <si>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</si>
  <si>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</si>
  <si>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</si>
  <si>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</si>
  <si>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</si>
  <si>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</si>
  <si>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</si>
  <si>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</si>
  <si>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</si>
  <si>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</si>
  <si>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</si>
  <si>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</si>
  <si>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</si>
  <si>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</si>
  <si>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</si>
  <si>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</si>
  <si>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</si>
  <si>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</si>
  <si>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</si>
  <si>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</si>
  <si>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</si>
  <si>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</si>
  <si>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</si>
  <si>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</si>
  <si>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</si>
  <si>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</si>
  <si>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</si>
  <si>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</si>
  <si>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</si>
  <si>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</si>
  <si>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</si>
  <si>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</si>
  <si>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</si>
  <si>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</si>
  <si>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</si>
  <si>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</si>
  <si>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</si>
  <si>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</si>
  <si>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</si>
  <si>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</si>
  <si>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</si>
  <si>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</si>
  <si>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</si>
  <si>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</si>
  <si>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</si>
  <si>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</si>
  <si>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</si>
  <si>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</si>
  <si>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</si>
  <si>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</si>
  <si>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</si>
  <si>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</si>
  <si>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</si>
  <si>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</si>
  <si>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</si>
  <si>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</si>
  <si>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</si>
  <si>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</si>
  <si>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</si>
  <si>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</si>
  <si>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</si>
  <si>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</si>
  <si>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</si>
  <si>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</si>
  <si>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</si>
  <si>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</si>
  <si>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</si>
  <si>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</si>
  <si>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</si>
  <si>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</si>
  <si>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</si>
  <si>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</si>
  <si>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</si>
  <si>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</si>
  <si>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</si>
  <si>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</si>
  <si>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</si>
  <si>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</si>
  <si>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</si>
  <si>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</si>
  <si>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</si>
  <si>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</si>
  <si>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</si>
  <si>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</si>
  <si>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</si>
  <si>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</si>
  <si>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</si>
  <si>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</si>
  <si>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</si>
  <si>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</si>
  <si>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</si>
  <si>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</si>
  <si>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</si>
  <si>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</si>
  <si>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</si>
  <si>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</si>
  <si>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</si>
  <si>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</si>
  <si>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</si>
  <si>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</si>
  <si>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</si>
  <si>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</si>
  <si>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</si>
  <si>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</si>
  <si>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</si>
  <si>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</si>
  <si>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</si>
  <si>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</si>
  <si>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</si>
  <si>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</si>
  <si>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</si>
  <si>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</si>
  <si>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</si>
  <si>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</si>
  <si>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</si>
  <si>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</si>
  <si>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</si>
  <si>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</si>
  <si>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</si>
  <si>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</si>
  <si>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</si>
  <si>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</si>
  <si>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</si>
  <si>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</si>
  <si>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</si>
  <si>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</si>
  <si>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</si>
  <si>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</si>
  <si>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</si>
  <si>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</si>
  <si>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</si>
  <si>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</si>
  <si>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</si>
  <si>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</si>
  <si>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</si>
  <si>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</si>
  <si>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</si>
  <si>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</si>
  <si>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</si>
  <si>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</si>
  <si>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</si>
  <si>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</si>
  <si>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</si>
  <si>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</si>
  <si>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</si>
  <si>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</si>
  <si>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</si>
  <si>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</si>
  <si>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</si>
  <si>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</si>
  <si>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</si>
  <si>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</si>
  <si>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</si>
  <si>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</si>
  <si>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</si>
  <si>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</si>
  <si>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</si>
  <si>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</si>
  <si>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</si>
  <si>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</si>
  <si>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</si>
  <si>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</si>
  <si>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</si>
  <si>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</si>
  <si>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</si>
  <si>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</si>
  <si>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</si>
  <si>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</si>
  <si>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</si>
  <si>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</si>
  <si>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</si>
  <si>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</si>
  <si>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</si>
  <si>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</si>
  <si>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</si>
  <si>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</si>
  <si>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</si>
  <si>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</si>
  <si>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</si>
  <si>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</si>
  <si>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</si>
  <si>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</si>
  <si>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</si>
  <si>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</si>
  <si>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</si>
  <si>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</si>
  <si>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</si>
  <si>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</si>
  <si>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</si>
  <si>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</si>
  <si>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</si>
  <si>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</si>
  <si>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</si>
  <si>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</si>
  <si>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</si>
  <si>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</si>
  <si>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</si>
  <si>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</si>
  <si>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</si>
  <si>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</si>
  <si>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</si>
  <si>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</si>
  <si>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</si>
  <si>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</si>
  <si>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</si>
  <si>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</si>
  <si>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</si>
  <si>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</si>
  <si>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</si>
  <si>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</si>
  <si>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</si>
  <si>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</si>
  <si>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</si>
  <si>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</si>
  <si>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</si>
  <si>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</si>
  <si>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</si>
  <si>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</si>
  <si>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</si>
  <si>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</si>
  <si>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</si>
  <si>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</si>
  <si>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</si>
  <si>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</si>
  <si>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</si>
  <si>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</si>
  <si>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</si>
  <si>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</si>
  <si>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</si>
  <si>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</si>
  <si>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</si>
  <si>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</si>
  <si>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</si>
  <si>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</si>
  <si>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</si>
  <si>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</si>
  <si>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</si>
  <si>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</si>
  <si>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</si>
  <si>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</si>
  <si>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</si>
  <si>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</si>
  <si>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</si>
  <si>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</si>
  <si>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</si>
  <si>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</si>
  <si>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</si>
  <si>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</si>
  <si>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</si>
  <si>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</si>
  <si>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</si>
  <si>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</si>
  <si>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</si>
  <si>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</si>
  <si>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</si>
  <si>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</si>
  <si>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</si>
  <si>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</si>
  <si>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</si>
  <si>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</si>
  <si>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</si>
  <si>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</si>
  <si>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</si>
  <si>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</si>
  <si>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</si>
  <si>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</si>
  <si>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</si>
  <si>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</si>
  <si>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</si>
  <si>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</si>
  <si>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</si>
  <si>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</si>
  <si>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</si>
  <si>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</si>
  <si>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</si>
  <si>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</si>
  <si>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</si>
  <si>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</si>
  <si>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</si>
  <si>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</si>
  <si>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</si>
  <si>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</si>
  <si>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</si>
  <si>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</si>
  <si>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</si>
  <si>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</si>
  <si>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</si>
  <si>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</si>
  <si>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</si>
  <si>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</si>
  <si>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</si>
  <si>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</si>
  <si>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</si>
  <si>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</si>
  <si>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</si>
  <si>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</si>
  <si>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</si>
  <si>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</si>
  <si>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</si>
  <si>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</si>
  <si>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</si>
  <si>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</si>
  <si>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</si>
  <si>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</si>
  <si>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</si>
  <si>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</si>
  <si>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</si>
  <si>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</si>
  <si>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</si>
  <si>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</si>
  <si>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</si>
  <si>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</si>
  <si>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</si>
  <si>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</si>
  <si>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</si>
  <si>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</si>
  <si>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</si>
  <si>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</si>
  <si>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</si>
  <si>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</si>
  <si>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</si>
  <si>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</si>
  <si>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</si>
  <si>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</si>
  <si>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</si>
  <si>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</si>
  <si>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</si>
  <si>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</si>
  <si>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</si>
  <si>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</si>
  <si>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</si>
  <si>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</si>
  <si>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</si>
  <si>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</si>
  <si>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</si>
  <si>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</si>
  <si>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</si>
  <si>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</si>
  <si>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</si>
  <si>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</si>
  <si>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</si>
  <si>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</si>
  <si>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</si>
  <si>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</si>
  <si>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</si>
  <si>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</si>
  <si>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</si>
  <si>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</si>
  <si>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</si>
  <si>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</si>
  <si>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</si>
  <si>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</si>
  <si>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</si>
  <si>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</si>
  <si>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</si>
  <si>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</si>
  <si>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</si>
  <si>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</si>
  <si>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</si>
  <si>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</si>
  <si>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</si>
  <si>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</si>
  <si>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</si>
  <si>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</si>
  <si>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</si>
  <si>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</si>
  <si>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</si>
  <si>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</si>
  <si>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</si>
  <si>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</si>
  <si>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</si>
  <si>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</si>
  <si>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</si>
  <si>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</si>
  <si>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</si>
  <si>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</si>
  <si>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</si>
  <si>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</si>
  <si>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</si>
  <si>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</si>
  <si>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</si>
  <si>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</si>
  <si>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</si>
  <si>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</si>
  <si>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</si>
  <si>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</si>
  <si>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</si>
  <si>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</si>
  <si>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</si>
  <si>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</si>
  <si>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</si>
  <si>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</si>
  <si>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</si>
  <si>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</si>
  <si>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</si>
  <si>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</si>
  <si>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</si>
  <si>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</si>
  <si>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</si>
  <si>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</si>
  <si>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</si>
  <si>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</si>
  <si>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</si>
  <si>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</si>
  <si>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</si>
  <si>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</si>
  <si>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</si>
  <si>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</si>
  <si>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</si>
  <si>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</si>
  <si>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</si>
  <si>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</si>
  <si>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</si>
  <si>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</si>
  <si>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</si>
  <si>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</si>
  <si>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</si>
  <si>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</si>
  <si>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</si>
  <si>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</si>
  <si>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</si>
  <si>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</si>
  <si>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</si>
  <si>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</si>
  <si>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</si>
  <si>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</si>
  <si>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</si>
  <si>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</si>
  <si>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</si>
  <si>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</si>
  <si>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</si>
  <si>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</si>
  <si>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</si>
  <si>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</si>
  <si>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</si>
  <si>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</si>
  <si>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</si>
  <si>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</si>
  <si>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</si>
  <si>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</si>
  <si>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</si>
  <si>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</si>
  <si>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</si>
  <si>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</si>
  <si>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</si>
  <si>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</si>
  <si>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</si>
  <si>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</si>
  <si>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</si>
  <si>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</si>
  <si>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</si>
  <si>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</si>
  <si>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</si>
  <si>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</si>
  <si>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</si>
  <si>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</si>
  <si>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</si>
  <si>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</si>
  <si>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</si>
  <si>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</si>
  <si>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</si>
  <si>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</si>
  <si>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</si>
  <si>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</si>
  <si>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</si>
  <si>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</si>
  <si>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</si>
  <si>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</si>
  <si>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</si>
  <si>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</si>
  <si>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</si>
  <si>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</si>
  <si>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</si>
  <si>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</si>
  <si>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</si>
  <si>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</si>
  <si>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</si>
  <si>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</si>
  <si>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</si>
  <si>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</si>
  <si>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</si>
  <si>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</si>
  <si>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</si>
  <si>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</si>
  <si>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</si>
  <si>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</si>
  <si>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</si>
  <si>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</si>
  <si>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</si>
  <si>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</si>
  <si>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</si>
  <si>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</si>
  <si>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</si>
  <si>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</si>
  <si>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</si>
  <si>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</si>
  <si>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</si>
  <si>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</si>
  <si>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</si>
  <si>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</si>
  <si>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</si>
  <si>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</si>
  <si>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</si>
  <si>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</si>
  <si>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</si>
  <si>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</si>
  <si>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</si>
  <si>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</si>
  <si>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</si>
  <si>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</si>
  <si>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</si>
  <si>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</si>
  <si>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</si>
  <si>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</si>
  <si>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</si>
  <si>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</si>
  <si>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</si>
  <si>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</si>
  <si>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</si>
  <si>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</si>
  <si>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</si>
  <si>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</si>
  <si>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</si>
  <si>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</si>
  <si>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</si>
  <si>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</si>
  <si>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</si>
  <si>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</si>
  <si>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</si>
  <si>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</si>
  <si>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</si>
  <si>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</si>
  <si>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</si>
  <si>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</si>
  <si>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</si>
  <si>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</si>
  <si>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</si>
  <si>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</si>
  <si>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</si>
  <si>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</si>
  <si>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</si>
  <si>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</si>
  <si>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</si>
  <si>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</si>
  <si>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</si>
  <si>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</si>
  <si>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</si>
  <si>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</si>
  <si>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</si>
  <si>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</si>
  <si>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</si>
  <si>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</si>
  <si>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</si>
  <si>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</si>
  <si>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</si>
  <si>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</si>
  <si>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</si>
  <si>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</si>
  <si>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</si>
  <si>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</si>
  <si>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</si>
  <si>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</si>
  <si>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</si>
  <si>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</si>
  <si>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</si>
  <si>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</si>
  <si>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</si>
  <si>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</si>
  <si>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</si>
  <si>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</si>
  <si>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</si>
  <si>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</si>
  <si>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</si>
  <si>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</si>
  <si>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</si>
  <si>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</si>
  <si>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</si>
  <si>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</si>
  <si>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</si>
  <si>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</si>
  <si>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</si>
  <si>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</si>
  <si>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</si>
  <si>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</si>
  <si>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</si>
  <si>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</si>
  <si>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</si>
  <si>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</si>
  <si>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</si>
  <si>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</si>
  <si>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</si>
  <si>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</si>
  <si>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</si>
  <si>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</si>
  <si>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</si>
  <si>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</si>
  <si>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</si>
  <si>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</si>
  <si>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</si>
  <si>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</si>
  <si>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</si>
  <si>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</si>
  <si>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</si>
  <si>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</si>
  <si>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</si>
  <si>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</si>
  <si>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</si>
  <si>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</si>
  <si>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</si>
  <si>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</si>
  <si>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</si>
  <si>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</si>
  <si>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</si>
  <si>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</si>
  <si>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</si>
  <si>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</si>
  <si>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</si>
  <si>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</si>
  <si>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</si>
  <si>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</si>
  <si>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</si>
  <si>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</si>
  <si>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</si>
  <si>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</si>
  <si>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</si>
  <si>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</si>
  <si>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</si>
  <si>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</si>
  <si>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</si>
  <si>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</si>
  <si>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</si>
  <si>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</si>
  <si>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</si>
  <si>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</si>
  <si>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</si>
  <si>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</si>
  <si>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</si>
  <si>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</si>
  <si>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</si>
  <si>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</si>
  <si>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</si>
  <si>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</si>
  <si>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</si>
  <si>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</si>
  <si>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</si>
  <si>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</si>
  <si>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</si>
  <si>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</si>
  <si>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</si>
  <si>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</si>
  <si>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</si>
  <si>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</si>
  <si>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</si>
  <si>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</si>
  <si>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</si>
  <si>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</si>
  <si>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</si>
  <si>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</si>
  <si>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</si>
  <si>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</si>
  <si>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</si>
  <si>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</si>
  <si>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</si>
  <si>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</si>
  <si>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</si>
  <si>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</si>
  <si>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</si>
  <si>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</si>
  <si>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</si>
  <si>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</si>
  <si>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</si>
  <si>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</si>
  <si>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</si>
  <si>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</si>
  <si>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</si>
  <si>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</si>
  <si>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</si>
  <si>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</si>
  <si>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</si>
  <si>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</si>
  <si>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</si>
  <si>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</si>
  <si>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</si>
  <si>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</si>
  <si>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</si>
  <si>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</si>
  <si>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</si>
  <si>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</si>
  <si>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</si>
  <si>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</si>
  <si>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</si>
  <si>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</si>
  <si>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</si>
  <si>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</si>
  <si>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</si>
  <si>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</si>
  <si>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</si>
  <si>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</si>
  <si>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</si>
  <si>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</si>
  <si>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</si>
  <si>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</si>
  <si>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</si>
  <si>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</si>
  <si>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</si>
  <si>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</si>
  <si>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</si>
  <si>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</si>
  <si>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</si>
  <si>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</si>
  <si>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</si>
  <si>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</si>
  <si>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</si>
  <si>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</si>
  <si>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</si>
  <si>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</si>
  <si>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</si>
  <si>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</si>
  <si>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</si>
  <si>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</si>
  <si>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</si>
  <si>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</si>
  <si>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</si>
  <si>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</si>
  <si>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</si>
  <si>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</si>
  <si>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</si>
  <si>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</si>
  <si>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</si>
  <si>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</si>
  <si>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</si>
  <si>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</si>
  <si>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</si>
  <si>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</si>
  <si>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</si>
  <si>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</si>
  <si>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</si>
  <si>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</si>
  <si>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</si>
  <si>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</si>
  <si>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</si>
  <si>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</si>
  <si>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</si>
  <si>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</si>
  <si>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</si>
  <si>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</si>
  <si>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</si>
  <si>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</si>
  <si>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</si>
  <si>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</si>
  <si>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</si>
  <si>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</si>
  <si>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</si>
  <si>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</si>
  <si>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</si>
  <si>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</si>
  <si>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</si>
  <si>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</si>
  <si>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</si>
  <si>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</si>
  <si>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</si>
  <si>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</si>
  <si>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</si>
  <si>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</si>
  <si>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</si>
  <si>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</si>
  <si>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</si>
  <si>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</si>
  <si>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</si>
  <si>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</si>
  <si>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</si>
  <si>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</si>
  <si>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</si>
  <si>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</si>
  <si>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</si>
  <si>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</si>
  <si>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</si>
  <si>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</si>
  <si>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</si>
  <si>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</si>
  <si>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</si>
  <si>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</si>
  <si>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</si>
  <si>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</si>
  <si>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</si>
  <si>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</si>
  <si>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</si>
  <si>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</si>
  <si>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</si>
  <si>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</si>
  <si>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</si>
  <si>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</si>
  <si>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</si>
  <si>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</si>
  <si>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</si>
  <si>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</si>
  <si>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</si>
  <si>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</si>
  <si>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</si>
  <si>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</si>
  <si>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</si>
  <si>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</si>
  <si>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</si>
  <si>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</si>
  <si>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</si>
  <si>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</si>
  <si>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</si>
  <si>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</si>
  <si>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</si>
  <si>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</si>
  <si>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</si>
  <si>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</si>
  <si>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</si>
  <si>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</si>
  <si>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</si>
  <si>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</si>
  <si>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</si>
  <si>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</si>
  <si>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</si>
  <si>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</si>
  <si>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</si>
  <si>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</si>
  <si>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</si>
  <si>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</si>
  <si>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</si>
  <si>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</si>
  <si>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</si>
  <si>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</si>
  <si>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</si>
  <si>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</si>
  <si>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</si>
  <si>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</si>
  <si>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</si>
  <si>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</si>
  <si>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</si>
  <si>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</si>
  <si>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</si>
  <si>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</si>
  <si>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</si>
  <si>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</si>
  <si>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</si>
  <si>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</si>
  <si>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</si>
  <si>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</si>
  <si>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</si>
  <si>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</si>
  <si>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</si>
  <si>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</si>
  <si>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</si>
  <si>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</si>
  <si>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</si>
  <si>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</si>
  <si>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</si>
  <si>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</si>
  <si>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</si>
  <si>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</si>
  <si>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</si>
  <si>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</si>
  <si>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</si>
  <si>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</si>
  <si>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</si>
  <si>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</si>
  <si>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</si>
  <si>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</si>
  <si>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</si>
  <si>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</si>
  <si>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</si>
  <si>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</si>
  <si>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</si>
  <si>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</si>
  <si>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</si>
  <si>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</si>
  <si>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</si>
  <si>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</si>
  <si>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</si>
  <si>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</si>
  <si>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</si>
  <si>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</si>
  <si>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</si>
  <si>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</si>
  <si>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</si>
  <si>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</si>
  <si>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</si>
  <si>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</si>
  <si>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</si>
  <si>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</si>
  <si>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</si>
  <si>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</si>
  <si>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</si>
  <si>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</si>
  <si>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</si>
  <si>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</si>
  <si>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</si>
  <si>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</si>
  <si>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</si>
  <si>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</si>
  <si>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</si>
  <si>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</si>
  <si>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</si>
  <si>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</si>
  <si>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</si>
  <si>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</si>
  <si>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</si>
  <si>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</si>
  <si>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</si>
  <si>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</si>
  <si>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</si>
  <si>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</si>
  <si>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</si>
  <si>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</si>
  <si>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</si>
  <si>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</si>
  <si>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</si>
  <si>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</si>
  <si>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</si>
  <si>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</si>
  <si>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</si>
  <si>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</si>
  <si>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</si>
  <si>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</si>
  <si>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</si>
  <si>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</si>
  <si>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</si>
  <si>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</si>
  <si>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</si>
  <si>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</si>
  <si>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</si>
  <si>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</si>
  <si>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</si>
  <si>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</si>
  <si>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</si>
  <si>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</si>
  <si>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</si>
  <si>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</si>
  <si>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</si>
  <si>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</si>
  <si>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</si>
  <si>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</si>
  <si>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</si>
  <si>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</si>
  <si>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</si>
  <si>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</si>
  <si>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</si>
  <si>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</si>
  <si>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</si>
  <si>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</si>
  <si>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</si>
  <si>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</si>
  <si>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</si>
  <si>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</si>
  <si>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</si>
  <si>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</si>
  <si>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</si>
  <si>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</si>
  <si>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</si>
  <si>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</si>
  <si>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</si>
  <si>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</si>
  <si>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</si>
  <si>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</si>
  <si>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</si>
  <si>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</si>
  <si>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</si>
  <si>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</si>
  <si>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</si>
  <si>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</si>
  <si>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</si>
  <si>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</si>
  <si>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</si>
  <si>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</si>
  <si>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</si>
  <si>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</si>
  <si>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</si>
  <si>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</si>
  <si>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</si>
  <si>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</si>
  <si>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</si>
  <si>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</si>
  <si>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</si>
  <si>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</si>
  <si>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</si>
  <si>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</si>
  <si>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</si>
  <si>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</si>
  <si>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</si>
  <si>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</si>
  <si>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</si>
  <si>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</si>
  <si>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</si>
  <si>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</si>
  <si>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</si>
  <si>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</si>
  <si>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</si>
  <si>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</si>
  <si>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</si>
  <si>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</si>
  <si>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</si>
  <si>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</si>
  <si>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</si>
  <si>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</si>
  <si>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</si>
  <si>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</si>
  <si>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</si>
  <si>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</si>
  <si>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</si>
  <si>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</si>
  <si>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</si>
  <si>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</si>
  <si>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</si>
  <si>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</si>
  <si>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</si>
  <si>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</si>
  <si>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</si>
  <si>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</si>
  <si>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</si>
  <si>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</si>
  <si>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</si>
  <si>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</si>
  <si>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</si>
  <si>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</si>
  <si>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</si>
  <si>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</si>
  <si>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</si>
  <si>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</si>
  <si>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</si>
  <si>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</si>
  <si>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</si>
  <si>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</si>
  <si>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</si>
  <si>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</si>
  <si>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</si>
  <si>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</si>
  <si>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</si>
  <si>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</si>
  <si>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</si>
  <si>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</si>
  <si>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</si>
  <si>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</si>
  <si>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</si>
  <si>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</si>
  <si>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</si>
  <si>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</si>
  <si>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</si>
  <si>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</si>
  <si>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</si>
  <si>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</si>
  <si>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</si>
  <si>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</si>
  <si>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</si>
  <si>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</si>
  <si>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</si>
  <si>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</si>
  <si>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</si>
  <si>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</si>
  <si>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</si>
  <si>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</si>
  <si>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</si>
  <si>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</si>
  <si>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</si>
  <si>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</si>
  <si>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</si>
  <si>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</si>
  <si>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</si>
  <si>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</si>
  <si>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</si>
  <si>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</si>
  <si>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</si>
  <si>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</si>
  <si>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</si>
  <si>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</si>
  <si>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</si>
  <si>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</si>
  <si>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</si>
  <si>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</si>
  <si>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</si>
  <si>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</si>
  <si>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</si>
  <si>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</si>
  <si>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</si>
  <si>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</si>
  <si>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</si>
  <si>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</si>
  <si>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</si>
  <si>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</si>
  <si>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</si>
  <si>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</si>
  <si>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</si>
  <si>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</si>
  <si>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</si>
  <si>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</si>
  <si>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</si>
  <si>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</si>
  <si>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</si>
  <si>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</si>
  <si>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</si>
  <si>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</si>
  <si>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</si>
  <si>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</si>
  <si>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</si>
  <si>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</si>
  <si>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</si>
  <si>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</si>
  <si>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</si>
  <si>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</si>
  <si>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</si>
  <si>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</si>
  <si>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</si>
  <si>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</si>
  <si>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</si>
  <si>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</si>
  <si>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</si>
  <si>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</si>
  <si>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</si>
  <si>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</si>
  <si>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</si>
  <si>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</si>
  <si>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</si>
  <si>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</si>
  <si>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</si>
  <si>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</si>
  <si>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</si>
  <si>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</si>
  <si>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</si>
  <si>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</si>
  <si>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</si>
  <si>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</si>
  <si>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</si>
  <si>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</si>
  <si>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</si>
  <si>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</si>
  <si>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</si>
  <si>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</si>
  <si>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</si>
  <si>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</si>
  <si>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</si>
  <si>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</si>
  <si>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</si>
  <si>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</si>
  <si>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</si>
  <si>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</si>
  <si>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</si>
  <si>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</si>
  <si>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</si>
  <si>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</si>
  <si>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</si>
  <si>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</si>
  <si>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</si>
  <si>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</si>
  <si>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</si>
  <si>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</si>
  <si>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</si>
  <si>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</si>
  <si>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</si>
  <si>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</si>
  <si>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</si>
  <si>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</si>
  <si>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</si>
  <si>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</si>
  <si>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</si>
  <si>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</si>
  <si>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</si>
  <si>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</si>
  <si>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</si>
  <si>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</si>
  <si>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</si>
  <si>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</si>
  <si>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</si>
  <si>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</si>
  <si>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</si>
  <si>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</si>
  <si>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</si>
  <si>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</si>
  <si>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</si>
  <si>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</si>
  <si>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</si>
  <si>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</si>
  <si>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</si>
  <si>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</si>
  <si>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</si>
  <si>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</si>
  <si>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</si>
  <si>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</si>
  <si>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</si>
  <si>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</si>
  <si>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</si>
  <si>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</si>
  <si>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</si>
  <si>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</si>
  <si>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</si>
  <si>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</si>
  <si>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</si>
  <si>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</si>
  <si>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</si>
  <si>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</si>
  <si>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</si>
  <si>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</si>
  <si>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</si>
  <si>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</si>
  <si>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</si>
  <si>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</si>
  <si>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</si>
  <si>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</si>
  <si>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</si>
  <si>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</si>
  <si>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</si>
  <si>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</si>
  <si>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</si>
  <si>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</si>
  <si>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</si>
  <si>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</si>
  <si>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</si>
  <si>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</si>
  <si>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</si>
  <si>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</si>
  <si>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</si>
  <si>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</si>
  <si>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</si>
  <si>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</si>
  <si>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</si>
  <si>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</si>
  <si>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</si>
  <si>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</si>
  <si>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</si>
  <si>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</si>
  <si>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</si>
  <si>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</si>
  <si>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</si>
  <si>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</si>
  <si>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</si>
  <si>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</si>
  <si>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</si>
  <si>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</si>
  <si>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</si>
  <si>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</si>
  <si>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</si>
  <si>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</si>
  <si>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</si>
  <si>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</si>
  <si>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</si>
  <si>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</si>
  <si>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</si>
  <si>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</si>
  <si>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</si>
  <si>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</si>
  <si>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</si>
  <si>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</si>
  <si>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</si>
  <si>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</si>
  <si>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</si>
  <si>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</si>
  <si>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</si>
  <si>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</si>
  <si>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</si>
  <si>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</si>
  <si>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</si>
  <si>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</si>
  <si>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</si>
  <si>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</si>
  <si>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</si>
  <si>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</si>
  <si>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</si>
  <si>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</si>
  <si>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</si>
  <si>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</si>
  <si>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</si>
  <si>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</si>
  <si>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</si>
  <si>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</si>
  <si>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</si>
  <si>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</si>
  <si>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</si>
  <si>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</si>
  <si>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</si>
  <si>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</si>
  <si>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</si>
  <si>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</si>
  <si>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</si>
  <si>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</si>
  <si>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</si>
  <si>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</si>
  <si>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</si>
  <si>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</si>
  <si>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</si>
  <si>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</si>
  <si>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</si>
  <si>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</si>
  <si>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</si>
  <si>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</si>
  <si>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</si>
  <si>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</si>
  <si>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</si>
  <si>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</si>
  <si>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</si>
  <si>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</si>
  <si>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</si>
  <si>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</si>
  <si>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</si>
  <si>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</si>
  <si>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</si>
  <si>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</si>
  <si>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</si>
  <si>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</si>
  <si>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</si>
  <si>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</si>
  <si>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</si>
  <si>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</si>
  <si>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</si>
  <si>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</si>
  <si>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</si>
  <si>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</si>
  <si>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</si>
  <si>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</si>
  <si>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</si>
  <si>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</si>
  <si>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</si>
  <si>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</si>
  <si>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</si>
  <si>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</si>
  <si>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</si>
  <si>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</si>
  <si>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</si>
  <si>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</si>
  <si>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</si>
  <si>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</si>
  <si>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</si>
  <si>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</si>
  <si>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</si>
  <si>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</si>
  <si>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</si>
  <si>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</si>
  <si>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</si>
  <si>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</si>
  <si>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</si>
  <si>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</si>
  <si>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</si>
  <si>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</si>
  <si>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</si>
  <si>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</si>
  <si>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</si>
  <si>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</si>
  <si>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</si>
  <si>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</si>
  <si>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</si>
  <si>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</si>
  <si>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</si>
  <si>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</si>
  <si>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</si>
  <si>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</si>
  <si>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</si>
  <si>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</si>
  <si>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</si>
  <si>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</si>
  <si>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</si>
  <si>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</si>
  <si>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</si>
  <si>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</si>
  <si>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</si>
  <si>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</si>
  <si>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</si>
  <si>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</si>
  <si>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</si>
  <si>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</si>
  <si>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</si>
  <si>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</si>
  <si>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</si>
  <si>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</si>
  <si>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</si>
  <si>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</si>
  <si>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</si>
  <si>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</si>
  <si>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</si>
  <si>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</si>
  <si>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</si>
  <si>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</si>
  <si>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</si>
  <si>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</si>
  <si>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</si>
  <si>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</si>
  <si>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</si>
  <si>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</si>
  <si>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</si>
  <si>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</si>
  <si>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</si>
  <si>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</si>
  <si>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</si>
  <si>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</si>
  <si>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</si>
  <si>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</si>
  <si>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</si>
  <si>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</si>
  <si>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</si>
  <si>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</si>
  <si>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</si>
  <si>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</si>
  <si>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</si>
  <si>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</si>
  <si>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</si>
  <si>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</si>
  <si>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</si>
  <si>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</si>
  <si>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</si>
  <si>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</si>
  <si>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</si>
  <si>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</si>
  <si>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</si>
  <si>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</si>
  <si>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</si>
  <si>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</si>
  <si>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</si>
  <si>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</si>
  <si>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</si>
  <si>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</si>
  <si>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</si>
  <si>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</si>
  <si>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</si>
  <si>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</si>
  <si>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</si>
  <si>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</si>
  <si>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</si>
  <si>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</si>
  <si>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</si>
  <si>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</si>
  <si>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</si>
  <si>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</si>
  <si>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</si>
  <si>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</si>
  <si>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</si>
  <si>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</si>
  <si>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</si>
  <si>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</si>
  <si>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</si>
  <si>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</si>
  <si>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</si>
  <si>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</si>
  <si>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</si>
  <si>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</si>
  <si>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</si>
  <si>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</si>
  <si>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</si>
  <si>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</si>
  <si>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</si>
  <si>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</si>
  <si>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</si>
  <si>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</si>
  <si>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</si>
  <si>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</si>
  <si>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</si>
  <si>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</si>
  <si>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</si>
  <si>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</si>
  <si>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</si>
  <si>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</si>
  <si>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</si>
  <si>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</si>
  <si>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</si>
  <si>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</si>
  <si>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</si>
  <si>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</si>
  <si>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</si>
  <si>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</si>
  <si>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</si>
  <si>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</si>
  <si>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</si>
  <si>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</si>
  <si>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</si>
  <si>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</si>
  <si>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</si>
  <si>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</si>
  <si>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</si>
  <si>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</si>
  <si>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</si>
  <si>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</si>
  <si>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</si>
  <si>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</si>
  <si>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</si>
  <si>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</si>
  <si>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</si>
  <si>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</si>
  <si>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</si>
  <si>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</si>
  <si>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</si>
  <si>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</si>
  <si>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</si>
  <si>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</si>
  <si>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</si>
  <si>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</si>
  <si>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</si>
  <si>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</si>
  <si>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</si>
  <si>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</si>
  <si>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</si>
  <si>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</si>
  <si>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</si>
  <si>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</si>
  <si>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</si>
  <si>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</si>
  <si>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</si>
  <si>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</si>
  <si>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</si>
  <si>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</si>
  <si>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</si>
  <si>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</si>
  <si>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</si>
  <si>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</si>
  <si>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</si>
  <si>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</si>
  <si>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</si>
  <si>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</si>
  <si>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</si>
  <si>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</si>
  <si>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</si>
  <si>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</si>
  <si>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</si>
  <si>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</si>
  <si>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</si>
  <si>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</si>
  <si>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</si>
  <si>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</si>
  <si>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</si>
  <si>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</si>
  <si>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</si>
  <si>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</si>
  <si>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</si>
  <si>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</si>
  <si>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</si>
  <si>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</si>
  <si>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</si>
  <si>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</si>
  <si>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</si>
  <si>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</si>
  <si>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</si>
  <si>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</si>
  <si>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</si>
  <si>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</si>
  <si>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</si>
  <si>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</si>
  <si>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</si>
  <si>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</si>
  <si>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</si>
  <si>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</si>
  <si>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</si>
  <si>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</si>
  <si>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</si>
  <si>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</si>
  <si>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</si>
  <si>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</si>
  <si>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</si>
  <si>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</si>
  <si>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</si>
  <si>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</si>
  <si>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</si>
  <si>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</si>
  <si>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</si>
  <si>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</si>
  <si>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</si>
  <si>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</si>
  <si>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</si>
  <si>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</si>
  <si>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</si>
  <si>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</si>
  <si>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</si>
  <si>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</si>
  <si>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</si>
  <si>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</si>
  <si>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</si>
  <si>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</si>
  <si>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</si>
  <si>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</si>
  <si>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</si>
  <si>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</si>
  <si>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</si>
  <si>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</si>
  <si>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</si>
  <si>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</si>
  <si>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</si>
  <si>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</si>
  <si>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</si>
  <si>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</si>
  <si>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</si>
  <si>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</si>
  <si>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</si>
  <si>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</si>
  <si>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</si>
  <si>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</si>
  <si>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</si>
  <si>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</si>
  <si>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</si>
  <si>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</si>
  <si>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</si>
  <si>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</si>
  <si>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</si>
  <si>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</si>
  <si>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</si>
  <si>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</si>
  <si>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</si>
  <si>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</si>
  <si>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</si>
  <si>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</si>
  <si>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</si>
  <si>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</si>
  <si>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</si>
  <si>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</si>
  <si>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</si>
  <si>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</si>
  <si>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</si>
  <si>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</si>
  <si>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</si>
  <si>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</si>
  <si>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</si>
  <si>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</si>
  <si>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</si>
  <si>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</si>
  <si>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</si>
  <si>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</si>
  <si>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</si>
  <si>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</si>
  <si>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</si>
  <si>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</si>
  <si>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</si>
  <si>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</si>
  <si>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</si>
  <si>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</si>
  <si>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</si>
  <si>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</si>
  <si>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</si>
  <si>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</si>
  <si>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</si>
  <si>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</si>
  <si>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</si>
  <si>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</si>
  <si>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</si>
  <si>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</si>
  <si>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</si>
  <si>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</si>
  <si>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</si>
  <si>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</si>
  <si>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</si>
  <si>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</si>
  <si>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</si>
  <si>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</si>
  <si>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</si>
  <si>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</si>
  <si>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</si>
  <si>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</si>
  <si>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</si>
  <si>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</si>
  <si>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</si>
  <si>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</si>
  <si>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</si>
  <si>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</si>
  <si>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</si>
  <si>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</si>
  <si>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</si>
  <si>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</si>
  <si>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</si>
  <si>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</si>
  <si>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</si>
  <si>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</si>
  <si>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</si>
  <si>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</si>
  <si>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</si>
  <si>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</si>
  <si>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</si>
  <si>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</si>
  <si>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</si>
  <si>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</si>
  <si>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</si>
  <si>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</si>
  <si>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</si>
  <si>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</si>
  <si>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</si>
  <si>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</si>
  <si>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</si>
  <si>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</si>
  <si>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</si>
  <si>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</si>
  <si>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</si>
  <si>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</si>
  <si>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</si>
  <si>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</si>
  <si>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</si>
  <si>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</si>
  <si>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</si>
  <si>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</si>
  <si>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</si>
  <si>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</si>
  <si>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</si>
  <si>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</si>
  <si>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</si>
  <si>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</si>
  <si>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</si>
  <si>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</si>
  <si>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</si>
  <si>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</si>
  <si>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</si>
  <si>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</si>
  <si>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</si>
  <si>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</si>
  <si>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</si>
  <si>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</si>
  <si>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</si>
  <si>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</si>
  <si>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</si>
  <si>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</si>
  <si>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</si>
  <si>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</si>
  <si>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</si>
  <si>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</si>
  <si>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</si>
  <si>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</si>
  <si>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</si>
  <si>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</si>
  <si>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</si>
  <si>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</si>
  <si>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</si>
  <si>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</si>
  <si>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</si>
  <si>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</si>
  <si>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</si>
  <si>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</si>
  <si>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</si>
  <si>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</si>
  <si>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</si>
  <si>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</si>
  <si>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</si>
  <si>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</si>
  <si>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</si>
  <si>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</si>
  <si>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</si>
  <si>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</si>
  <si>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</si>
  <si>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</si>
  <si>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</si>
  <si>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</si>
  <si>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</si>
  <si>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</si>
  <si>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</si>
  <si>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</si>
  <si>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</si>
  <si>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</si>
  <si>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</si>
  <si>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</si>
  <si>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</si>
  <si>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</si>
  <si>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</si>
  <si>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</si>
  <si>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</si>
  <si>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</si>
  <si>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</si>
  <si>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</si>
  <si>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</si>
  <si>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</si>
  <si>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</si>
  <si>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</si>
  <si>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</si>
  <si>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</si>
  <si>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</si>
  <si>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</si>
  <si>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</si>
  <si>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</si>
  <si>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</si>
  <si>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</si>
  <si>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</si>
  <si>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</si>
  <si>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</si>
  <si>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</si>
  <si>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</si>
  <si>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</si>
  <si>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</si>
  <si>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</si>
  <si>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</si>
  <si>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</si>
  <si>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</si>
  <si>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</si>
  <si>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</si>
  <si>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</si>
  <si>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</si>
  <si>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</si>
  <si>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</si>
  <si>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</si>
  <si>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</si>
  <si>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</si>
  <si>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</si>
  <si>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</si>
  <si>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</si>
  <si>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</si>
  <si>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</si>
  <si>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</si>
  <si>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</si>
  <si>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</si>
  <si>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</si>
  <si>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</si>
  <si>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</si>
  <si>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</si>
  <si>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</si>
  <si>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</si>
  <si>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</si>
  <si>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</si>
  <si>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</si>
  <si>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</si>
  <si>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</si>
  <si>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</si>
  <si>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</si>
  <si>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</si>
  <si>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</si>
  <si>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</si>
  <si>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</si>
  <si>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</si>
  <si>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</si>
  <si>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</si>
  <si>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</si>
  <si>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</si>
  <si>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</si>
  <si>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</si>
  <si>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</si>
  <si>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</si>
  <si>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</si>
  <si>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</si>
  <si>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</si>
  <si>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</si>
  <si>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</si>
  <si>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</si>
  <si>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</si>
  <si>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</si>
  <si>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</si>
  <si>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</si>
  <si>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</si>
  <si>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</si>
  <si>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</si>
  <si>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</si>
  <si>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</si>
  <si>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</si>
  <si>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</si>
  <si>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</si>
  <si>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</si>
  <si>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</si>
  <si>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</si>
  <si>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</si>
  <si>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</si>
  <si>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</si>
  <si>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</si>
  <si>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</si>
  <si>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</si>
  <si>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</si>
  <si>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</si>
  <si>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</si>
  <si>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</si>
  <si>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</si>
  <si>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</si>
  <si>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</si>
  <si>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</si>
  <si>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</si>
  <si>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</si>
  <si>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</si>
  <si>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</si>
  <si>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</si>
  <si>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</si>
  <si>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</si>
  <si>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</si>
  <si>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</si>
  <si>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</si>
  <si>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</si>
  <si>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</si>
  <si>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</si>
  <si>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</si>
  <si>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</si>
  <si>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</si>
  <si>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</si>
  <si>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</si>
  <si>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</si>
  <si>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</si>
  <si>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</si>
  <si>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</si>
  <si>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</si>
  <si>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</si>
  <si>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</si>
  <si>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</si>
  <si>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</si>
  <si>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</si>
  <si>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</si>
  <si>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</si>
  <si>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</si>
  <si>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</si>
  <si>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</si>
  <si>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</si>
  <si>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</si>
  <si>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</si>
  <si>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</si>
  <si>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</si>
  <si>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</si>
  <si>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</si>
  <si>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</si>
  <si>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</si>
  <si>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</si>
  <si>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</si>
  <si>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</si>
  <si>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</si>
  <si>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</si>
  <si>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</si>
  <si>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</si>
  <si>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</si>
  <si>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</si>
  <si>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</si>
  <si>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</si>
  <si>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</si>
  <si>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</si>
  <si>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</si>
  <si>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</si>
  <si>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</si>
  <si>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</si>
  <si>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</si>
  <si>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</si>
  <si>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</si>
  <si>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</si>
  <si>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</si>
  <si>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</si>
  <si>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</si>
  <si>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</si>
  <si>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</si>
  <si>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</si>
  <si>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</si>
  <si>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</si>
  <si>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</si>
  <si>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</si>
  <si>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</si>
  <si>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</si>
  <si>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</si>
  <si>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</si>
  <si>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</si>
  <si>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</si>
  <si>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</si>
  <si>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</si>
  <si>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</si>
  <si>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</si>
  <si>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</si>
  <si>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</si>
  <si>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</si>
  <si>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</si>
  <si>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</si>
  <si>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</si>
  <si>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</si>
  <si>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</si>
  <si>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</si>
  <si>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</si>
  <si>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</si>
  <si>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</si>
  <si>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</si>
  <si>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</si>
  <si>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</si>
  <si>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</si>
  <si>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</si>
  <si>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</si>
  <si>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</si>
  <si>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</si>
  <si>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</si>
  <si>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</si>
  <si>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</si>
  <si>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</si>
  <si>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</si>
  <si>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</si>
  <si>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</si>
  <si>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</si>
  <si>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</si>
  <si>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</si>
  <si>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</si>
  <si>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</si>
  <si>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</si>
  <si>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</si>
  <si>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</si>
  <si>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</si>
  <si>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</si>
  <si>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</si>
  <si>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</si>
  <si>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</si>
  <si>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</si>
  <si>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</si>
  <si>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</si>
  <si>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</si>
  <si>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</si>
  <si>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</si>
  <si>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</si>
  <si>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</si>
  <si>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</si>
  <si>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</si>
  <si>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</si>
  <si>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</si>
  <si>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</si>
  <si>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</si>
  <si>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</si>
  <si>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</si>
  <si>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</si>
  <si>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</si>
  <si>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</si>
  <si>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</si>
  <si>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</si>
  <si>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</si>
  <si>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</si>
  <si>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</si>
  <si>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</si>
  <si>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</si>
  <si>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</si>
  <si>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</si>
  <si>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</si>
  <si>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</si>
  <si>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</si>
  <si>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</si>
  <si>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</si>
  <si>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</si>
  <si>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</si>
  <si>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</si>
  <si>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</si>
  <si>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</si>
  <si>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</si>
  <si>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</si>
  <si>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</si>
  <si>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</si>
  <si>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</si>
  <si>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</si>
  <si>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</si>
  <si>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</si>
  <si>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</si>
  <si>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</si>
  <si>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</si>
  <si>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</si>
  <si>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</si>
  <si>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</si>
  <si>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</si>
  <si>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</si>
  <si>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</si>
  <si>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</si>
  <si>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</si>
  <si>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</si>
  <si>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</si>
  <si>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</si>
  <si>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</si>
  <si>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</si>
  <si>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</si>
  <si>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</si>
  <si>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</si>
  <si>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</si>
  <si>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</si>
  <si>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</si>
  <si>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</si>
  <si>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</si>
  <si>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</si>
  <si>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</si>
  <si>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</si>
  <si>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</si>
  <si>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</si>
  <si>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</si>
  <si>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</si>
  <si>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</si>
  <si>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</si>
  <si>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</si>
  <si>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</si>
  <si>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</si>
  <si>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</si>
  <si>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</si>
  <si>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</si>
  <si>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</si>
  <si>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</si>
  <si>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</si>
  <si>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</si>
  <si>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</si>
  <si>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</si>
  <si>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</si>
  <si>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</si>
  <si>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</si>
  <si>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</si>
  <si>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</si>
  <si>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</si>
  <si>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</si>
  <si>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</si>
  <si>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</si>
  <si>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</si>
  <si>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</si>
  <si>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</si>
  <si>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</si>
  <si>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</si>
  <si>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</si>
  <si>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</si>
  <si>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</si>
  <si>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</si>
  <si>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</si>
  <si>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</si>
  <si>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</si>
  <si>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</si>
  <si>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</si>
  <si>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</si>
  <si>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</si>
  <si>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</si>
  <si>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</si>
  <si>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</si>
  <si>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</si>
  <si>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</si>
  <si>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</si>
  <si>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</si>
  <si>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</si>
  <si>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</si>
  <si>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</si>
  <si>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</si>
  <si>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</si>
  <si>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</si>
  <si>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</si>
  <si>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</si>
  <si>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</si>
  <si>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</si>
  <si>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</si>
  <si>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</si>
  <si>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</si>
  <si>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</si>
  <si>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</si>
  <si>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</si>
  <si>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</si>
  <si>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</si>
  <si>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</si>
  <si>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</si>
  <si>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</si>
  <si>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</si>
  <si>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</si>
  <si>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</si>
  <si>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</si>
  <si>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</si>
  <si>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</si>
  <si>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</si>
  <si>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</si>
  <si>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</si>
  <si>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</si>
  <si>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</si>
  <si>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</si>
  <si>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</si>
  <si>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</si>
  <si>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</si>
  <si>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</si>
  <si>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</si>
  <si>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</si>
  <si>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</si>
  <si>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</si>
  <si>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</si>
  <si>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</si>
  <si>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</si>
  <si>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</si>
  <si>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</si>
  <si>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</si>
  <si>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</si>
  <si>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</si>
  <si>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</si>
  <si>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</si>
  <si>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</si>
  <si>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</si>
  <si>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</si>
  <si>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</si>
  <si>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</si>
  <si>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</si>
  <si>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</si>
  <si>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</si>
  <si>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</si>
  <si>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</si>
  <si>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</si>
  <si>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</si>
  <si>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</si>
  <si>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</si>
  <si>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</si>
  <si>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</si>
  <si>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</si>
  <si>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</si>
  <si>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</si>
  <si>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</si>
  <si>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</si>
  <si>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</si>
  <si>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</si>
  <si>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</si>
  <si>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</si>
  <si>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</si>
  <si>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</si>
  <si>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</si>
  <si>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</si>
  <si>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</si>
  <si>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</si>
  <si>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</si>
  <si>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</si>
  <si>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</si>
  <si>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</si>
  <si>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</si>
  <si>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</si>
  <si>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</si>
  <si>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</si>
  <si>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</si>
  <si>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</si>
  <si>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</si>
  <si>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</si>
  <si>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</si>
  <si>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</si>
  <si>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</si>
  <si>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</si>
  <si>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</si>
  <si>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</si>
  <si>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</si>
  <si>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</si>
  <si>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</si>
  <si>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</si>
  <si>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</si>
  <si>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</si>
  <si>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</si>
  <si>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</si>
  <si>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</si>
  <si>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</si>
  <si>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</si>
  <si>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</si>
  <si>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</si>
  <si>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</si>
  <si>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</si>
  <si>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</si>
  <si>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</si>
  <si>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</si>
  <si>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</si>
  <si>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</si>
  <si>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</si>
  <si>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</si>
  <si>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</si>
  <si>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</si>
  <si>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</si>
  <si>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</si>
  <si>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</si>
  <si>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</si>
  <si>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</si>
  <si>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</si>
  <si>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</si>
  <si>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</si>
  <si>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</si>
  <si>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</si>
  <si>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</si>
  <si>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</si>
  <si>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</si>
  <si>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</si>
  <si>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</si>
  <si>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</si>
  <si>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</si>
  <si>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</si>
  <si>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</si>
  <si>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</si>
  <si>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</si>
  <si>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</si>
  <si>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</si>
  <si>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</si>
  <si>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</si>
  <si>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</si>
  <si>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</si>
  <si>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</si>
  <si>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</si>
  <si>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</si>
  <si>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</si>
  <si>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</si>
  <si>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</si>
  <si>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</si>
  <si>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</si>
  <si>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</si>
  <si>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</si>
  <si>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</si>
  <si>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</si>
  <si>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</si>
  <si>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</si>
  <si>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</si>
  <si>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</si>
  <si>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</si>
  <si>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</si>
  <si>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</si>
  <si>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</si>
  <si>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</si>
  <si>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</si>
  <si>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</si>
  <si>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</si>
  <si>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</si>
  <si>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</si>
  <si>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</si>
  <si>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</si>
  <si>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</si>
  <si>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</si>
  <si>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</si>
  <si>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</si>
  <si>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</si>
  <si>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</si>
  <si>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</si>
  <si>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</si>
  <si>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</si>
  <si>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</si>
  <si>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</si>
  <si>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</si>
  <si>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</si>
  <si>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</si>
  <si>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</si>
  <si>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</si>
  <si>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</si>
  <si>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</si>
  <si>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</si>
  <si>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</si>
  <si>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</si>
  <si>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</si>
  <si>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</si>
  <si>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</si>
  <si>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</si>
  <si>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</si>
  <si>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</si>
  <si>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</si>
  <si>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</si>
  <si>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</si>
  <si>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</si>
  <si>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</si>
  <si>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</si>
  <si>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</si>
  <si>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</si>
  <si>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</si>
  <si>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</si>
  <si>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</si>
  <si>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</si>
  <si>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</si>
  <si>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</si>
  <si>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</si>
  <si>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</si>
  <si>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</si>
  <si>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</si>
  <si>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</si>
  <si>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</si>
  <si>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</si>
  <si>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</si>
  <si>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</si>
  <si>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</si>
  <si>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</si>
  <si>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</si>
  <si>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</si>
  <si>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</si>
  <si>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</si>
  <si>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</si>
  <si>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</si>
  <si>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</si>
  <si>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</si>
  <si>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</si>
  <si>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</si>
  <si>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</si>
  <si>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</si>
  <si>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</si>
  <si>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</si>
  <si>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</si>
  <si>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</si>
  <si>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</si>
  <si>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</si>
  <si>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</si>
  <si>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</si>
  <si>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</si>
  <si>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</si>
  <si>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</si>
  <si>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</si>
  <si>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</si>
  <si>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</si>
  <si>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</si>
  <si>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</si>
  <si>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</si>
  <si>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</si>
  <si>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</si>
  <si>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</si>
  <si>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</si>
  <si>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</si>
  <si>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</si>
  <si>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</si>
  <si>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</si>
  <si>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</si>
  <si>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</si>
  <si>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</si>
  <si>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</si>
  <si>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</si>
  <si>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</si>
  <si>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</si>
  <si>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</si>
  <si>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</si>
  <si>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</si>
  <si>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</si>
  <si>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</si>
  <si>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</si>
  <si>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</si>
  <si>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</si>
  <si>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</si>
  <si>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</si>
  <si>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</si>
  <si>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</si>
  <si>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</si>
  <si>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</si>
  <si>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</si>
  <si>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</si>
  <si>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</si>
  <si>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</si>
  <si>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</si>
  <si>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</si>
  <si>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</si>
  <si>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</si>
  <si>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</si>
  <si>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</si>
  <si>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</si>
  <si>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</si>
  <si>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</si>
  <si>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</si>
  <si>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</si>
  <si>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</si>
  <si>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</si>
  <si>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</si>
  <si>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</si>
  <si>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</si>
  <si>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</si>
  <si>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</si>
  <si>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</si>
  <si>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</si>
  <si>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</si>
  <si>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</si>
  <si>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</si>
  <si>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</si>
  <si>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</si>
  <si>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</si>
  <si>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</si>
  <si>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</si>
  <si>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</si>
  <si>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</si>
  <si>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</si>
  <si>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</si>
  <si>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</si>
  <si>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</si>
  <si>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</si>
  <si>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</si>
  <si>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</si>
  <si>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</si>
  <si>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</si>
  <si>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</si>
  <si>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</si>
  <si>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</si>
  <si>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</si>
  <si>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</si>
  <si>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</si>
  <si>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</si>
  <si>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</si>
  <si>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</si>
  <si>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</si>
  <si>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</si>
  <si>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</si>
  <si>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</si>
  <si>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</si>
  <si>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</si>
  <si>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</si>
  <si>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</si>
  <si>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</si>
  <si>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</si>
  <si>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</si>
  <si>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</si>
  <si>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</si>
  <si>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</si>
  <si>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</si>
  <si>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</si>
  <si>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</si>
  <si>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</si>
  <si>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</si>
  <si>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</si>
  <si>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</si>
  <si>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</si>
  <si>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</si>
  <si>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</si>
  <si>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</si>
  <si>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</si>
  <si>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</si>
  <si>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</si>
  <si>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</si>
  <si>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</si>
  <si>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</si>
  <si>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</si>
  <si>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</si>
  <si>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</si>
  <si>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</si>
  <si>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</si>
  <si>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</si>
  <si>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</si>
  <si>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</si>
  <si>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</si>
  <si>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</si>
  <si>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</si>
  <si>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</si>
  <si>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</si>
  <si>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</si>
  <si>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</si>
  <si>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</si>
  <si>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</si>
  <si>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</si>
  <si>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</si>
  <si>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</si>
  <si>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</si>
  <si>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</si>
  <si>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</si>
  <si>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</si>
  <si>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</si>
  <si>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</si>
  <si>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</si>
  <si>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</si>
  <si>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</si>
  <si>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</si>
  <si>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</si>
  <si>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</si>
  <si>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</si>
  <si>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</si>
  <si>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</si>
  <si>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</si>
  <si>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</si>
  <si>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</si>
  <si>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</si>
  <si>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</si>
  <si>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</si>
  <si>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</si>
  <si>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</si>
  <si>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</si>
  <si>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</si>
  <si>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</si>
  <si>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</si>
  <si>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</si>
  <si>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</si>
  <si>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</si>
  <si>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</si>
  <si>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</si>
  <si>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</si>
  <si>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</si>
  <si>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</si>
  <si>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</si>
  <si>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</si>
  <si>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</si>
  <si>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</si>
  <si>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</si>
  <si>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</si>
  <si>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</si>
  <si>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</si>
  <si>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</si>
  <si>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</si>
  <si>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</si>
  <si>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</si>
  <si>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</si>
  <si>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</si>
  <si>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</si>
  <si>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</si>
  <si>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</si>
  <si>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</si>
  <si>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</si>
  <si>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</si>
  <si>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</si>
  <si>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</si>
  <si>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</si>
  <si>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</si>
  <si>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</si>
  <si>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</si>
  <si>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</si>
  <si>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</si>
  <si>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</si>
  <si>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</si>
  <si>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</si>
  <si>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</si>
  <si>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</si>
  <si>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</si>
  <si>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</si>
  <si>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</si>
  <si>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</si>
  <si>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</si>
  <si>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</si>
  <si>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</si>
  <si>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</si>
  <si>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</si>
  <si>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</si>
  <si>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</si>
  <si>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</si>
  <si>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</si>
  <si>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</si>
  <si>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</si>
  <si>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</si>
  <si>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</si>
  <si>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</si>
  <si>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</si>
  <si>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</si>
  <si>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</si>
  <si>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</si>
  <si>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</si>
  <si>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</si>
  <si>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</si>
  <si>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</si>
  <si>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</si>
  <si>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</si>
  <si>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</si>
  <si>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</si>
  <si>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</si>
  <si>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</si>
  <si>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</si>
  <si>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</si>
  <si>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</si>
  <si>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</si>
  <si>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</si>
  <si>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</si>
  <si>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</si>
  <si>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</si>
  <si>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</si>
  <si>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</si>
  <si>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</si>
  <si>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</si>
  <si>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</si>
  <si>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</si>
  <si>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</si>
  <si>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</si>
  <si>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</si>
  <si>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</si>
  <si>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</si>
  <si>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</si>
  <si>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</si>
  <si>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</si>
  <si>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</si>
  <si>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</si>
  <si>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</si>
  <si>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</si>
  <si>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</si>
  <si>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</si>
  <si>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</si>
  <si>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</si>
  <si>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</si>
  <si>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</si>
  <si>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</si>
  <si>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</si>
  <si>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</si>
  <si>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</si>
  <si>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</si>
  <si>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</si>
  <si>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</si>
  <si>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</si>
  <si>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</si>
  <si>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</si>
  <si>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</si>
  <si>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</si>
  <si>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</si>
  <si>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</si>
  <si>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</si>
  <si>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</si>
  <si>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</si>
  <si>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</si>
  <si>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</si>
  <si>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</si>
  <si>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</si>
  <si>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</si>
  <si>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</si>
  <si>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</si>
  <si>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</si>
  <si>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</si>
  <si>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</si>
  <si>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</si>
  <si>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</si>
  <si>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</si>
  <si>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</si>
  <si>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</si>
  <si>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</si>
  <si>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</si>
  <si>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</si>
  <si>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</si>
  <si>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</si>
  <si>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</si>
  <si>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</si>
  <si>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</si>
  <si>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</si>
  <si>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</si>
  <si>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</si>
  <si>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</si>
  <si>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</si>
  <si>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</si>
  <si>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</si>
  <si>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</si>
  <si>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</si>
  <si>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</si>
  <si>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</si>
  <si>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</si>
  <si>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</si>
  <si>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</si>
  <si>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</si>
  <si>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</si>
  <si>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</si>
  <si>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</si>
  <si>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</si>
  <si>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</si>
  <si>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</si>
  <si>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</si>
  <si>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</si>
  <si>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</si>
  <si>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</si>
  <si>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</si>
  <si>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</si>
  <si>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</si>
  <si>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</si>
  <si>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</si>
  <si>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</si>
  <si>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</si>
  <si>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</si>
  <si>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</si>
  <si>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</si>
  <si>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</si>
  <si>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</si>
  <si>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</si>
  <si>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</si>
  <si>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</si>
  <si>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</si>
  <si>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</si>
  <si>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</si>
  <si>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</si>
  <si>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</si>
  <si>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</si>
  <si>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</si>
  <si>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</si>
  <si>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</si>
  <si>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</si>
  <si>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</si>
  <si>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</si>
  <si>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</si>
  <si>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</si>
  <si>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</si>
  <si>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</si>
  <si>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</si>
  <si>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</si>
  <si>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</si>
  <si>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</si>
  <si>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</si>
  <si>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</si>
  <si>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</si>
  <si>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</si>
  <si>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</si>
  <si>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</si>
  <si>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</si>
  <si>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</si>
  <si>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</si>
  <si>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</si>
  <si>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</si>
  <si>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</si>
  <si>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</si>
  <si>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</si>
  <si>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</si>
  <si>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</si>
  <si>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</si>
  <si>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</si>
  <si>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</si>
  <si>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</si>
  <si>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</si>
  <si>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</si>
  <si>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</si>
  <si>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</si>
  <si>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</si>
  <si>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</si>
  <si>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</si>
  <si>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</si>
  <si>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</si>
  <si>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</si>
  <si>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</si>
  <si>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</si>
  <si>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</si>
  <si>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</si>
  <si>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</si>
  <si>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</si>
  <si>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</si>
  <si>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</si>
  <si>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</si>
  <si>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</si>
  <si>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</si>
  <si>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</si>
  <si>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</si>
  <si>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</si>
  <si>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</si>
  <si>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</si>
  <si>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</si>
  <si>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</si>
  <si>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</si>
  <si>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</si>
  <si>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</si>
  <si>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</si>
  <si>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</si>
  <si>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</si>
  <si>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</si>
  <si>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</si>
  <si>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</si>
  <si>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</si>
  <si>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</si>
  <si>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</si>
  <si>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</si>
  <si>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</si>
  <si>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</si>
  <si>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</si>
  <si>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</si>
  <si>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</si>
  <si>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</si>
  <si>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</si>
  <si>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</si>
  <si>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</si>
  <si>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</si>
  <si>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</si>
  <si>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</si>
  <si>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</si>
  <si>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</si>
  <si>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</si>
  <si>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</si>
  <si>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</si>
  <si>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</si>
  <si>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</si>
  <si>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</si>
  <si>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</si>
  <si>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</si>
  <si>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</si>
  <si>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</si>
  <si>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</si>
  <si>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</si>
  <si>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</si>
  <si>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</si>
  <si>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</si>
  <si>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</si>
  <si>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</si>
  <si>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</si>
  <si>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</si>
  <si>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</si>
  <si>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</si>
  <si>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</si>
  <si>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</si>
  <si>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</si>
  <si>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</si>
  <si>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</si>
  <si>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</si>
  <si>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</si>
  <si>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</si>
  <si>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</si>
  <si>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</si>
  <si>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</si>
  <si>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</si>
  <si>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</si>
  <si>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</si>
  <si>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</si>
  <si>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</si>
  <si>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</si>
  <si>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</si>
  <si>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</si>
  <si>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</si>
  <si>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</si>
  <si>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</si>
  <si>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</si>
  <si>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</si>
  <si>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</si>
  <si>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</si>
  <si>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</si>
  <si>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</si>
  <si>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</si>
  <si>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</si>
  <si>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</si>
  <si>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</si>
  <si>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</si>
  <si>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</si>
  <si>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</si>
  <si>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</si>
  <si>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</si>
  <si>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</si>
  <si>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</si>
  <si>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</si>
  <si>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</si>
  <si>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</si>
  <si>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</si>
  <si>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</si>
  <si>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</si>
  <si>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</si>
  <si>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</si>
  <si>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</si>
  <si>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</si>
  <si>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</si>
  <si>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</si>
  <si>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</si>
  <si>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</si>
  <si>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</si>
  <si>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</si>
  <si>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</si>
  <si>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</si>
  <si>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</si>
  <si>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</si>
  <si>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</si>
  <si>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</si>
  <si>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</si>
  <si>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</si>
  <si>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</si>
  <si>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</si>
  <si>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</si>
  <si>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</si>
  <si>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</si>
  <si>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</si>
  <si>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</si>
  <si>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</si>
  <si>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</si>
  <si>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</si>
  <si>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</si>
  <si>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</si>
  <si>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</si>
  <si>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</si>
  <si>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</si>
  <si>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</si>
  <si>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</si>
  <si>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</si>
  <si>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</si>
  <si>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</si>
  <si>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</si>
  <si>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</si>
  <si>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</si>
  <si>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</si>
  <si>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</si>
  <si>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</si>
  <si>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</si>
  <si>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</si>
  <si>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</si>
  <si>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</si>
  <si>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</si>
  <si>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</si>
  <si>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</si>
  <si>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</si>
  <si>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</si>
  <si>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</si>
  <si>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</si>
  <si>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</si>
  <si>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</si>
  <si>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</si>
  <si>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</si>
  <si>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</si>
  <si>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</si>
  <si>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</si>
  <si>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</si>
  <si>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</si>
  <si>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</si>
  <si>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</si>
  <si>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</si>
  <si>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</si>
  <si>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</si>
  <si>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</si>
  <si>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</si>
  <si>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</si>
  <si>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</si>
  <si>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</si>
  <si>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</si>
  <si>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</si>
  <si>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</si>
  <si>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</si>
  <si>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</si>
  <si>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</si>
  <si>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</si>
  <si>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</si>
  <si>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</si>
  <si>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</si>
  <si>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</si>
  <si>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</si>
  <si>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</si>
  <si>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</si>
  <si>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</si>
  <si>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</si>
  <si>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</si>
  <si>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</si>
  <si>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</si>
  <si>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</si>
  <si>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</si>
  <si>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</si>
  <si>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</si>
  <si>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</si>
  <si>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</si>
  <si>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</si>
  <si>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</si>
  <si>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</si>
  <si>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</si>
  <si>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</si>
  <si>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</si>
  <si>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</si>
  <si>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</si>
  <si>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</si>
  <si>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</si>
  <si>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</si>
  <si>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</si>
  <si>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</si>
  <si>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</si>
  <si>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</si>
  <si>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</si>
  <si>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</si>
  <si>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</si>
  <si>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</si>
  <si>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</si>
  <si>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</si>
  <si>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</si>
  <si>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</si>
  <si>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</si>
  <si>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</si>
  <si>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</si>
  <si>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</si>
  <si>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</si>
  <si>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</si>
  <si>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</si>
  <si>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</si>
  <si>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</si>
  <si>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</si>
  <si>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</si>
  <si>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</si>
  <si>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</si>
  <si>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</si>
  <si>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</si>
  <si>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</si>
  <si>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</si>
  <si>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</si>
  <si>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</si>
  <si>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</si>
  <si>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</si>
  <si>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</si>
  <si>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</si>
  <si>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</si>
  <si>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</si>
  <si>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</si>
  <si>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</si>
  <si>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</si>
  <si>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</si>
  <si>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</si>
  <si>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</si>
  <si>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</si>
  <si>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</si>
  <si>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</si>
  <si>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</si>
  <si>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</si>
  <si>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</si>
  <si>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</si>
  <si>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</si>
  <si>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</si>
  <si>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</si>
  <si>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</si>
  <si>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</si>
  <si>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</si>
  <si>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</si>
  <si>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</si>
  <si>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</si>
  <si>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</si>
  <si>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</si>
  <si>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</si>
  <si>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</si>
  <si>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</si>
  <si>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</si>
  <si>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</si>
  <si>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</si>
  <si>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</si>
  <si>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</si>
  <si>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</si>
  <si>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</si>
  <si>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</si>
  <si>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</si>
  <si>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</si>
  <si>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</si>
  <si>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</si>
  <si>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</si>
  <si>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</si>
  <si>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</si>
  <si>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</si>
  <si>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</si>
  <si>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</si>
  <si>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</si>
  <si>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</si>
  <si>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</si>
  <si>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</si>
  <si>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</si>
  <si>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</si>
  <si>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</si>
  <si>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</si>
  <si>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</si>
  <si>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</si>
  <si>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</si>
  <si>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</si>
  <si>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</si>
  <si>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</si>
  <si>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</si>
  <si>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</si>
  <si>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</si>
  <si>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</si>
  <si>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</si>
  <si>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</si>
  <si>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</si>
  <si>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</si>
  <si>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</si>
  <si>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</si>
  <si>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</si>
  <si>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</si>
  <si>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</si>
  <si>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</si>
  <si>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</si>
  <si>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</si>
  <si>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</si>
  <si>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</si>
  <si>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</si>
  <si>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</si>
  <si>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</si>
  <si>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</si>
  <si>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</si>
  <si>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</si>
  <si>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</si>
  <si>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</si>
  <si>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</si>
  <si>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</si>
  <si>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</si>
  <si>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</si>
  <si>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</si>
  <si>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</si>
  <si>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</si>
  <si>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</si>
  <si>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</si>
  <si>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</si>
  <si>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</si>
  <si>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</si>
  <si>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</si>
  <si>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</si>
  <si>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</si>
  <si>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</si>
  <si>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</si>
  <si>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</si>
  <si>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</si>
  <si>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</si>
  <si>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</si>
  <si>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</si>
  <si>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</si>
  <si>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</si>
  <si>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</si>
  <si>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</si>
  <si>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</si>
  <si>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</si>
  <si>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</si>
  <si>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</si>
  <si>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</si>
  <si>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</si>
  <si>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</si>
  <si>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</si>
  <si>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</si>
  <si>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</si>
  <si>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</si>
  <si>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</si>
  <si>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</si>
  <si>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</si>
  <si>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</si>
  <si>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</si>
  <si>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</si>
  <si>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</si>
  <si>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</si>
  <si>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</si>
  <si>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</si>
  <si>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</si>
  <si>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</si>
  <si>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</si>
  <si>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</si>
  <si>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</si>
  <si>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</si>
  <si>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</si>
  <si>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</si>
  <si>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</si>
  <si>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</si>
  <si>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</si>
  <si>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</si>
  <si>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</si>
  <si>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</si>
  <si>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</si>
  <si>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</si>
  <si>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</si>
  <si>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</si>
  <si>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</si>
  <si>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</si>
  <si>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</si>
  <si>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</si>
  <si>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</si>
  <si>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</si>
  <si>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</si>
  <si>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</si>
  <si>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</si>
  <si>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</si>
  <si>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</si>
  <si>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</si>
  <si>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</si>
  <si>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</si>
  <si>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</si>
  <si>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</si>
  <si>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</si>
  <si>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</si>
  <si>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</si>
  <si>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</si>
  <si>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</si>
  <si>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</si>
  <si>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</si>
  <si>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</si>
  <si>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</si>
  <si>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</si>
  <si>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</si>
  <si>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</si>
  <si>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</si>
  <si>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</si>
  <si>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</si>
  <si>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</si>
  <si>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</si>
  <si>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</si>
  <si>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</si>
  <si>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</si>
  <si>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</si>
  <si>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</si>
  <si>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</si>
  <si>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</si>
  <si>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</si>
  <si>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</si>
  <si>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</si>
  <si>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</si>
  <si>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</si>
  <si>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</si>
  <si>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</si>
  <si>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</si>
  <si>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</si>
  <si>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</si>
  <si>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</si>
  <si>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</si>
  <si>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</si>
  <si>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</si>
  <si>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</si>
  <si>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</si>
  <si>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</si>
  <si>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</si>
  <si>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</si>
  <si>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</si>
  <si>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</si>
  <si>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</si>
  <si>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</si>
  <si>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</si>
  <si>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</si>
  <si>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</si>
  <si>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</si>
  <si>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</si>
  <si>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</si>
  <si>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</si>
  <si>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</si>
  <si>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</si>
  <si>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</si>
  <si>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</si>
  <si>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</si>
  <si>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</si>
  <si>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</si>
  <si>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</si>
  <si>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</si>
  <si>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</si>
  <si>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</si>
  <si>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</si>
  <si>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</si>
  <si>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</si>
  <si>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</si>
  <si>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</si>
  <si>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</si>
  <si>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</si>
  <si>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</si>
  <si>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</si>
  <si>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</si>
  <si>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</si>
  <si>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</si>
  <si>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</si>
  <si>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</si>
  <si>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</si>
  <si>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</si>
  <si>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</si>
  <si>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</si>
  <si>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</si>
  <si>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</si>
  <si>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</si>
  <si>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</si>
  <si>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</si>
  <si>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</si>
  <si>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</si>
  <si>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</si>
  <si>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</si>
  <si>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</si>
  <si>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</si>
  <si>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</si>
  <si>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</si>
  <si>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</si>
  <si>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</si>
  <si>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</si>
  <si>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</si>
  <si>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</si>
  <si>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</si>
  <si>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</si>
  <si>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</si>
  <si>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</si>
  <si>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</si>
  <si>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</si>
  <si>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</si>
  <si>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</si>
  <si>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</si>
  <si>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</si>
  <si>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</si>
  <si>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</si>
  <si>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</si>
  <si>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</si>
  <si>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</si>
  <si>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</si>
  <si>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</si>
  <si>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</si>
  <si>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</si>
  <si>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</si>
  <si>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</si>
  <si>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</si>
  <si>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</si>
  <si>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</si>
  <si>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</si>
  <si>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</si>
  <si>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</si>
  <si>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</si>
  <si>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</si>
  <si>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</si>
  <si>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</si>
  <si>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</si>
  <si>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</si>
  <si>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</si>
  <si>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</si>
  <si>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</si>
  <si>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</si>
  <si>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</si>
  <si>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</si>
  <si>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</si>
  <si>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</si>
  <si>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</si>
  <si>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</si>
  <si>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</si>
  <si>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</si>
  <si>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</si>
  <si>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</si>
  <si>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</si>
  <si>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</si>
  <si>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</si>
  <si>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</si>
  <si>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</si>
  <si>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</si>
  <si>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</si>
  <si>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</si>
  <si>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</si>
  <si>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</si>
  <si>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</si>
  <si>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</si>
  <si>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</si>
  <si>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</si>
  <si>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</si>
  <si>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</si>
  <si>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</si>
  <si>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</si>
  <si>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</si>
  <si>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</si>
  <si>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</si>
  <si>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</si>
  <si>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</si>
  <si>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</si>
  <si>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</si>
  <si>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</si>
  <si>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</si>
  <si>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</si>
  <si>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</si>
  <si>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</si>
  <si>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</si>
  <si>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</si>
  <si>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</si>
  <si>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</si>
  <si>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</si>
  <si>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</si>
  <si>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</si>
  <si>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</si>
  <si>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</si>
  <si>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</si>
  <si>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</si>
  <si>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</si>
  <si>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</si>
  <si>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</si>
  <si>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</si>
  <si>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</si>
  <si>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</si>
  <si>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</si>
  <si>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</si>
  <si>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</si>
  <si>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</si>
  <si>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</si>
  <si>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</si>
  <si>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</si>
  <si>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</si>
  <si>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</si>
  <si>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</si>
  <si>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</si>
  <si>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</si>
  <si>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</si>
  <si>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</si>
  <si>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</si>
  <si>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</si>
  <si>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</si>
  <si>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</si>
  <si>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</si>
  <si>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</si>
  <si>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</si>
  <si>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</si>
  <si>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</si>
  <si>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</si>
  <si>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</si>
  <si>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</si>
  <si>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</si>
  <si>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</si>
  <si>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</si>
  <si>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</si>
  <si>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</si>
  <si>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</si>
  <si>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</si>
  <si>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</si>
  <si>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</si>
  <si>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</si>
  <si>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</si>
  <si>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</si>
  <si>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</si>
  <si>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</si>
  <si>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</si>
  <si>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</si>
  <si>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</si>
  <si>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</si>
  <si>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</si>
  <si>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</si>
  <si>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</si>
  <si>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</si>
  <si>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</si>
  <si>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</si>
  <si>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</si>
  <si>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</si>
  <si>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</si>
  <si>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</si>
  <si>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</si>
  <si>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</si>
  <si>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</si>
  <si>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</si>
  <si>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</si>
  <si>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</si>
  <si>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</si>
  <si>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</si>
  <si>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</si>
  <si>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</si>
  <si>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</si>
  <si>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</si>
  <si>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</si>
  <si>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</si>
  <si>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</si>
  <si>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</si>
  <si>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</si>
  <si>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</si>
  <si>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</si>
  <si>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</si>
  <si>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</si>
  <si>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</si>
  <si>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</si>
  <si>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</si>
  <si>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</si>
  <si>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</si>
  <si>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</si>
  <si>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</si>
  <si>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</si>
  <si>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</si>
  <si>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</si>
  <si>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</si>
  <si>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</si>
  <si>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</si>
  <si>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</si>
  <si>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</si>
  <si>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</si>
  <si>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</si>
  <si>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</si>
  <si>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</si>
  <si>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</si>
  <si>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</si>
  <si>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</si>
  <si>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</si>
  <si>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</si>
  <si>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</si>
  <si>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</si>
  <si>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</si>
  <si>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</si>
  <si>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</si>
  <si>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</si>
  <si>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</si>
  <si>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</si>
  <si>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</si>
  <si>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</si>
  <si>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</si>
  <si>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</si>
  <si>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</si>
  <si>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</si>
  <si>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</si>
  <si>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</si>
  <si>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</si>
  <si>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</si>
  <si>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</si>
  <si>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</si>
  <si>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</si>
  <si>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</si>
  <si>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</si>
  <si>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</si>
  <si>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</si>
  <si>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</si>
  <si>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</si>
  <si>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</si>
  <si>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</si>
  <si>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</si>
  <si>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</si>
  <si>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</si>
  <si>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</si>
  <si>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</si>
  <si>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</si>
  <si>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</si>
  <si>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</si>
  <si>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</si>
  <si>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</si>
  <si>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</si>
  <si>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</si>
  <si>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</si>
  <si>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</si>
  <si>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</si>
  <si>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</si>
  <si>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</si>
  <si>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</si>
  <si>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</si>
  <si>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</si>
  <si>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</si>
  <si>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</si>
  <si>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</si>
  <si>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</si>
  <si>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</si>
  <si>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</si>
  <si>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</si>
  <si>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</si>
  <si>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</si>
  <si>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</si>
  <si>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</si>
  <si>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</si>
  <si>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</si>
  <si>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</si>
  <si>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</si>
  <si>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</si>
  <si>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</si>
  <si>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</si>
  <si>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</si>
  <si>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</si>
  <si>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</si>
  <si>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</si>
  <si>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</si>
  <si>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</si>
  <si>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</si>
  <si>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</si>
  <si>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</si>
  <si>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</si>
  <si>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</si>
  <si>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</si>
  <si>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</si>
  <si>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</si>
  <si>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</si>
  <si>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</si>
  <si>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</si>
  <si>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</si>
  <si>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</si>
  <si>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</si>
  <si>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</si>
  <si>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</si>
  <si>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</si>
  <si>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</si>
  <si>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</si>
  <si>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</si>
  <si>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</si>
  <si>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</si>
  <si>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</si>
  <si>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</si>
  <si>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</si>
  <si>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</si>
  <si>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</si>
  <si>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</si>
  <si>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</si>
  <si>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</si>
  <si>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</si>
  <si>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</si>
  <si>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</si>
  <si>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</si>
  <si>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</si>
  <si>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</si>
  <si>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</si>
  <si>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</si>
  <si>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</si>
  <si>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</si>
  <si>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</si>
  <si>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</si>
  <si>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</si>
  <si>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</si>
  <si>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</si>
  <si>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</si>
  <si>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</si>
  <si>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</si>
  <si>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</si>
  <si>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</si>
  <si>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</si>
  <si>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</si>
  <si>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</si>
  <si>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</si>
  <si>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</si>
  <si>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</si>
  <si>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</si>
  <si>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</si>
  <si>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</si>
  <si>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</si>
  <si>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</si>
  <si>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</si>
  <si>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</si>
  <si>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</si>
  <si>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</si>
  <si>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</si>
  <si>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</si>
  <si>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</si>
  <si>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</si>
  <si>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</si>
  <si>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</si>
  <si>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</si>
  <si>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</si>
  <si>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</si>
  <si>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</si>
  <si>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</si>
  <si>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</si>
  <si>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</si>
  <si>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</si>
  <si>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</si>
  <si>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</si>
  <si>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</si>
  <si>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</si>
  <si>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</si>
  <si>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</si>
  <si>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</si>
  <si>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</si>
  <si>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</si>
  <si>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</si>
  <si>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</si>
  <si>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</si>
  <si>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</si>
  <si>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</si>
  <si>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</si>
  <si>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</si>
  <si>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</si>
  <si>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</si>
  <si>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</si>
  <si>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</si>
  <si>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</si>
  <si>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</si>
  <si>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</si>
  <si>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</si>
  <si>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</si>
  <si>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</si>
  <si>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</si>
  <si>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</si>
  <si>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</si>
  <si>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</si>
  <si>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</si>
  <si>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</si>
  <si>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</si>
  <si>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</si>
  <si>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</si>
  <si>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</si>
  <si>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</si>
  <si>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</si>
  <si>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</si>
  <si>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</si>
  <si>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</si>
  <si>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</si>
  <si>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</si>
  <si>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</si>
  <si>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</si>
  <si>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</si>
  <si>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</si>
  <si>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</si>
  <si>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</si>
  <si>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</si>
  <si>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</si>
  <si>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</si>
  <si>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</si>
  <si>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</si>
  <si>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</si>
  <si>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</si>
  <si>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</si>
  <si>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</si>
  <si>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</si>
  <si>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</si>
  <si>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</si>
  <si>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</si>
  <si>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</si>
  <si>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</si>
  <si>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</si>
  <si>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</si>
  <si>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</si>
  <si>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</si>
  <si>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</si>
  <si>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</si>
  <si>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</si>
  <si>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</si>
  <si>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</si>
  <si>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</si>
  <si>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</si>
  <si>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</si>
  <si>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</si>
  <si>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</si>
  <si>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</si>
  <si>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</si>
  <si>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</si>
  <si>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</si>
  <si>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</si>
  <si>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</si>
  <si>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</si>
  <si>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</si>
  <si>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</si>
  <si>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</si>
  <si>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</si>
  <si>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</si>
  <si>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</si>
  <si>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</si>
  <si>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</si>
  <si>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</si>
  <si>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</si>
  <si>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</si>
  <si>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</si>
  <si>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</si>
  <si>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</si>
  <si>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</si>
  <si>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</si>
  <si>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</si>
  <si>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</si>
  <si>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</si>
  <si>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</si>
  <si>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</si>
  <si>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</si>
  <si>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</si>
  <si>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</si>
  <si>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</si>
  <si>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</si>
  <si>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</si>
  <si>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</si>
  <si>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</si>
  <si>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</si>
  <si>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</si>
  <si>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</si>
  <si>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</si>
  <si>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</si>
  <si>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</si>
  <si>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</si>
  <si>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</si>
  <si>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</si>
  <si>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</si>
  <si>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</si>
  <si>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</si>
  <si>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</si>
  <si>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</si>
  <si>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</si>
  <si>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</si>
  <si>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</si>
  <si>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</si>
  <si>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</si>
  <si>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</si>
  <si>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</si>
  <si>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</si>
  <si>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</si>
  <si>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</si>
  <si>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</si>
  <si>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</si>
  <si>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</si>
  <si>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</si>
  <si>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</si>
  <si>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</si>
  <si>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</si>
  <si>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</si>
  <si>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</si>
  <si>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</si>
  <si>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</si>
  <si>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</si>
  <si>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</si>
  <si>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</si>
  <si>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</si>
  <si>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</si>
  <si>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</si>
  <si>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</si>
  <si>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</si>
  <si>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</si>
  <si>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</si>
  <si>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</si>
  <si>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</si>
  <si>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</si>
  <si>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</si>
  <si>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</si>
  <si>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</si>
  <si>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</si>
  <si>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</si>
  <si>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</si>
  <si>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</si>
  <si>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</si>
  <si>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</si>
  <si>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</si>
  <si>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</si>
  <si>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</si>
  <si>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</si>
  <si>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</si>
  <si>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</si>
  <si>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</si>
  <si>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</si>
  <si>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</si>
  <si>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</si>
  <si>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</si>
  <si>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</si>
  <si>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</si>
  <si>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</si>
  <si>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</si>
  <si>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</si>
  <si>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</si>
  <si>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</si>
  <si>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</si>
  <si>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</si>
  <si>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</si>
  <si>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</si>
  <si>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</si>
  <si>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</si>
  <si>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</si>
  <si>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</si>
  <si>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</si>
  <si>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</si>
  <si>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</si>
  <si>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</si>
  <si>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</si>
  <si>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</si>
  <si>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</si>
  <si>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</si>
  <si>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</si>
  <si>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</si>
  <si>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</si>
  <si>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</si>
  <si>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</si>
  <si>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</si>
  <si>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</si>
  <si>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</si>
  <si>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</si>
  <si>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</si>
  <si>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</si>
  <si>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</si>
  <si>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</si>
  <si>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</si>
  <si>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</si>
  <si>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</si>
  <si>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</si>
  <si>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</si>
  <si>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</si>
  <si>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</si>
  <si>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</si>
  <si>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</si>
  <si>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</si>
  <si>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</si>
  <si>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</si>
  <si>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</si>
  <si>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</si>
  <si>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</si>
  <si>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</si>
  <si>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</si>
  <si>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</si>
  <si>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</si>
  <si>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</si>
  <si>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</si>
  <si>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</si>
  <si>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</si>
  <si>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</si>
  <si>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</si>
  <si>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</si>
  <si>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</si>
  <si>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</si>
  <si>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</si>
  <si>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</si>
  <si>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</si>
  <si>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</si>
  <si>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</si>
  <si>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</si>
  <si>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</si>
  <si>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</si>
  <si>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</si>
  <si>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</si>
  <si>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</si>
  <si>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</si>
  <si>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</si>
  <si>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</si>
  <si>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</si>
  <si>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</si>
  <si>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</si>
  <si>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</si>
  <si>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</si>
  <si>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</si>
  <si>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</si>
  <si>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</si>
  <si>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</si>
  <si>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</si>
  <si>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</si>
  <si>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</si>
  <si>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</si>
  <si>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</si>
  <si>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</si>
  <si>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</si>
  <si>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</si>
  <si>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</si>
  <si>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</si>
  <si>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</si>
  <si>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</si>
  <si>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</si>
  <si>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</si>
  <si>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</si>
  <si>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</si>
  <si>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</si>
  <si>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</si>
  <si>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</si>
  <si>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</si>
  <si>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</si>
  <si>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</si>
  <si>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</si>
  <si>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</si>
  <si>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</si>
  <si>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</si>
  <si>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</si>
  <si>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</si>
  <si>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</si>
  <si>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</si>
  <si>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</si>
  <si>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</si>
  <si>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</si>
  <si>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</si>
  <si>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</si>
  <si>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</si>
  <si>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</si>
  <si>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</si>
  <si>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</si>
  <si>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</si>
  <si>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</si>
  <si>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</si>
  <si>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</si>
  <si>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M06 Dec</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</si>
</sst>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opLeftCell="A3290" zoomScale="75" zoomScaleNormal="75" workbookViewId="0">
      <selection activeCell="J3316" sqref="J331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M06 Dec</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FS163_CAA_2017_M06</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1475249</v>
      </c>
      <c r="K2841" s="20">
        <v>0</v>
      </c>
      <c r="L2841" s="20">
        <v>0</v>
      </c>
      <c r="M2841" s="19">
        <f>SUM(I2841:L2841)</f>
        <v>1475249</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1475249</v>
      </c>
      <c r="K2851" s="19">
        <f>SUM(K2841:K2850)</f>
        <v>0</v>
      </c>
      <c r="L2851" s="19">
        <f>SUM(L2841:L2850)</f>
        <v>0</v>
      </c>
      <c r="M2851" s="19">
        <f t="shared" si="201"/>
        <v>1475249</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1475249</v>
      </c>
      <c r="K2896" s="19">
        <f>+K2851+K2861+K2864+K2867+K2879+K2886+K2889+K2892+K2895</f>
        <v>0</v>
      </c>
      <c r="L2896" s="19">
        <f>+L2851+L2861+L2864+L2867+L2879+L2886+L2889+L2892+L2895</f>
        <v>0</v>
      </c>
      <c r="M2896" s="19">
        <f>SUM(I2896:L2896)</f>
        <v>1475249</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1475249</v>
      </c>
      <c r="K2902" s="20">
        <v>0</v>
      </c>
      <c r="L2902" s="20">
        <v>0</v>
      </c>
      <c r="M2902" s="19">
        <f t="shared" si="205"/>
        <v>1475249</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1475249</v>
      </c>
      <c r="K2908" s="19">
        <f>SUM(K2898:K2907)</f>
        <v>0</v>
      </c>
      <c r="L2908" s="19">
        <f>SUM(L2898:L2907)</f>
        <v>0</v>
      </c>
      <c r="M2908" s="19">
        <f t="shared" si="205"/>
        <v>1475249</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774673</v>
      </c>
      <c r="K3256" s="20">
        <v>0</v>
      </c>
      <c r="L3256" s="20">
        <v>0</v>
      </c>
      <c r="M3256" s="19">
        <f t="shared" ref="M3256:M3265" si="231">SUM(I3256:L3256)</f>
        <v>774673</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774673</v>
      </c>
      <c r="K3265" s="19">
        <f>SUM(K3255:K3264)</f>
        <v>0</v>
      </c>
      <c r="L3265" s="19">
        <f>SUM(L3255:L3264)</f>
        <v>0</v>
      </c>
      <c r="M3265" s="19">
        <f t="shared" si="231"/>
        <v>774673</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24206</v>
      </c>
      <c r="K3284" s="20">
        <v>0</v>
      </c>
      <c r="L3284" s="20">
        <v>0</v>
      </c>
      <c r="M3284" s="19">
        <f t="shared" si="233"/>
        <v>24206</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24206</v>
      </c>
      <c r="K3293" s="19">
        <f>SUM(K3283:K3292)</f>
        <v>0</v>
      </c>
      <c r="L3293" s="19">
        <f>SUM(L3283:L3292)</f>
        <v>0</v>
      </c>
      <c r="M3293" s="19">
        <f t="shared" si="233"/>
        <v>24206</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798879</v>
      </c>
      <c r="K3310" s="19">
        <f>+K3265+K3275+K3278+K3281+K3293+K3300+K3303+K3306+K3309</f>
        <v>0</v>
      </c>
      <c r="L3310" s="19">
        <f>+L3265+L3275+L3278+L3281+L3293+L3300+L3303+L3306+L3309</f>
        <v>0</v>
      </c>
      <c r="M3310" s="19">
        <f>SUM(I3310:L3310)</f>
        <v>798879</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24206</v>
      </c>
      <c r="K3314" s="20">
        <v>0</v>
      </c>
      <c r="L3314" s="20">
        <v>0</v>
      </c>
      <c r="M3314" s="19">
        <f t="shared" si="235"/>
        <v>24206</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774673</v>
      </c>
      <c r="K3316" s="20">
        <v>0</v>
      </c>
      <c r="L3316" s="20">
        <v>0</v>
      </c>
      <c r="M3316" s="19">
        <f t="shared" si="235"/>
        <v>774673</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798879</v>
      </c>
      <c r="K3322" s="19">
        <f>SUM(K3312:K3321)</f>
        <v>0</v>
      </c>
      <c r="L3322" s="19">
        <f>SUM(L3312:L3321)</f>
        <v>0</v>
      </c>
      <c r="M3322" s="19">
        <f t="shared" si="235"/>
        <v>798879</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1475249</v>
      </c>
      <c r="K4014" s="11">
        <f>SUMIF($G$11:$G4013,$G4014,K$11:K4014)</f>
        <v>0</v>
      </c>
      <c r="L4014" s="11">
        <f>SUMIF($G$11:$G4013,$G4014,L$11:L4014)</f>
        <v>0</v>
      </c>
      <c r="M4014" s="11">
        <f>SUMIF($G$11:$G4013,$G4014,M$11:M4014)</f>
        <v>1475249</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774673</v>
      </c>
      <c r="K4015" s="11">
        <f>SUMIF($G$11:$G4014,$G4015,K$11:K4015)</f>
        <v>0</v>
      </c>
      <c r="L4015" s="11">
        <f>SUMIF($G$11:$G4014,$G4015,L$11:L4015)</f>
        <v>0</v>
      </c>
      <c r="M4015" s="11">
        <f>SUMIF($G$11:$G4014,$G4015,M$11:M4015)</f>
        <v>774673</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2249922</v>
      </c>
      <c r="K4024" s="11">
        <f>SUMIF($G$11:$G4023,$G4024,K$11:K4024)</f>
        <v>0</v>
      </c>
      <c r="L4024" s="11">
        <f>SUMIF($G$11:$G4023,$G4024,L$11:L4024)</f>
        <v>0</v>
      </c>
      <c r="M4024" s="11">
        <f>SUMIF($G$11:$G4023,$G4024,M$11:M4024)</f>
        <v>2249922</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24206</v>
      </c>
      <c r="K4043" s="11">
        <f>SUMIF($G$11:$G4042,$G4043,K$11:K4043)</f>
        <v>0</v>
      </c>
      <c r="L4043" s="11">
        <f>SUMIF($G$11:$G4042,$G4043,L$11:L4043)</f>
        <v>0</v>
      </c>
      <c r="M4043" s="11">
        <f>SUMIF($G$11:$G4042,$G4043,M$11:M4043)</f>
        <v>24206</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24206</v>
      </c>
      <c r="K4052" s="11">
        <f>SUMIF($G$11:$G4051,$G4052,K$11:K4052)</f>
        <v>0</v>
      </c>
      <c r="L4052" s="11">
        <f>SUMIF($G$11:$G4051,$G4052,L$11:L4052)</f>
        <v>0</v>
      </c>
      <c r="M4052" s="11">
        <f>SUMIF($G$11:$G4051,$G4052,M$11:M4052)</f>
        <v>24206</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2274128</v>
      </c>
      <c r="K4069" s="11">
        <f>SUMIF($G$11:$G4068,$G4069,K$11:K4069)</f>
        <v>0</v>
      </c>
      <c r="L4069" s="11">
        <f>SUMIF($G$11:$G4068,$G4069,L$11:L4069)</f>
        <v>0</v>
      </c>
      <c r="M4069" s="11">
        <f>SUMIF($G$11:$G4068,$G4069,M$11:M4069)</f>
        <v>2274128</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24206</v>
      </c>
      <c r="K4073" s="11">
        <f>SUMIF($G$11:$G4072,$G4073,K$11:K4073)</f>
        <v>0</v>
      </c>
      <c r="L4073" s="11">
        <f>SUMIF($G$11:$G4072,$G4073,L$11:L4073)</f>
        <v>0</v>
      </c>
      <c r="M4073" s="11">
        <f>SUMIF($G$11:$G4072,$G4073,M$11:M4073)</f>
        <v>24206</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2249922</v>
      </c>
      <c r="K4075" s="11">
        <f>SUMIF($G$11:$G4074,$G4075,K$11:K4075)</f>
        <v>0</v>
      </c>
      <c r="L4075" s="11">
        <f>SUMIF($G$11:$G4074,$G4075,L$11:L4075)</f>
        <v>0</v>
      </c>
      <c r="M4075" s="11">
        <f>SUMIF($G$11:$G4074,$G4075,M$11:M4075)</f>
        <v>2249922</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2274128</v>
      </c>
      <c r="K4081" s="11">
        <f>SUMIF($G$11:$G4080,$G4081,K$11:K4081)</f>
        <v>0</v>
      </c>
      <c r="L4081" s="11">
        <f>SUMIF($G$11:$G4080,$G4081,L$11:L4081)</f>
        <v>0</v>
      </c>
      <c r="M4081" s="11">
        <f>SUMIF($G$11:$G4080,$G4081,M$11:M4081)</f>
        <v>2274128</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abSelected="1" topLeftCell="AB3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M06 Dec</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1475249</v>
      </c>
      <c r="AJ4" s="9">
        <f>SUMIF(Sheet1!$V$11:$V$4012,O4,Sheet1!$M$11:$M$4012)</f>
        <v>0</v>
      </c>
      <c r="AK4" s="23">
        <f>SUM(AH4:AJ4)</f>
        <v>1475249</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1475249</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774673</v>
      </c>
      <c r="AN5" s="9">
        <f>SUMIF(Sheet1!$V$11:$V$4012,S5,Sheet1!$M$11:$M$4012)</f>
        <v>0</v>
      </c>
      <c r="AO5" s="9">
        <f>SUMIF(Sheet1!$V$11:$V$4012,T5,Sheet1!$M$11:$M$4012)</f>
        <v>0</v>
      </c>
      <c r="AP5" s="9">
        <f>SUMIF(Sheet1!$V$11:$V$4012,U5,Sheet1!$M$11:$M$4012)</f>
        <v>0</v>
      </c>
      <c r="AQ5" s="23">
        <f t="shared" ref="AQ5:AQ14" si="3">SUM(AL5:AP5)</f>
        <v>774673</v>
      </c>
      <c r="AR5" s="22">
        <f t="shared" ref="AR5:AR14" si="4">+AQ5+AK5+AG5+AA5</f>
        <v>774673</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1475249</v>
      </c>
      <c r="AJ14" s="9">
        <f>SUMIF(Sheet1!$V$11:$V$4012,O14,Sheet1!$M$11:$M$4012)</f>
        <v>0</v>
      </c>
      <c r="AK14" s="23">
        <f t="shared" si="2"/>
        <v>1475249</v>
      </c>
      <c r="AL14" s="9">
        <f>SUMIF(Sheet1!$V$11:$V$4012,Q14,Sheet1!$M$11:$M$4012)</f>
        <v>0</v>
      </c>
      <c r="AM14" s="9">
        <f>SUMIF(Sheet1!$V$11:$V$4012,R14,Sheet1!$M$11:$M$4012)</f>
        <v>774673</v>
      </c>
      <c r="AN14" s="9">
        <f>SUMIF(Sheet1!$V$11:$V$4012,S14,Sheet1!$M$11:$M$4012)</f>
        <v>0</v>
      </c>
      <c r="AO14" s="9">
        <f>SUMIF(Sheet1!$V$11:$V$4012,T14,Sheet1!$M$11:$M$4012)</f>
        <v>0</v>
      </c>
      <c r="AP14" s="9">
        <f>SUMIF(Sheet1!$V$11:$V$4012,U14,Sheet1!$M$11:$M$4012)</f>
        <v>0</v>
      </c>
      <c r="AQ14" s="23">
        <f t="shared" si="3"/>
        <v>774673</v>
      </c>
      <c r="AR14" s="22">
        <f t="shared" si="4"/>
        <v>2249922</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24206</v>
      </c>
      <c r="AN33" s="9">
        <f>SUMIF(Sheet1!$V$11:$V$4012,S33,Sheet1!$M$11:$M$4012)</f>
        <v>0</v>
      </c>
      <c r="AO33" s="9">
        <f>SUMIF(Sheet1!$V$11:$V$4012,T33,Sheet1!$M$11:$M$4012)</f>
        <v>0</v>
      </c>
      <c r="AP33" s="9">
        <f>SUMIF(Sheet1!$V$11:$V$4012,U33,Sheet1!$M$11:$M$4012)</f>
        <v>0</v>
      </c>
      <c r="AQ33" s="23">
        <f t="shared" si="13"/>
        <v>24206</v>
      </c>
      <c r="AR33" s="22">
        <f t="shared" si="14"/>
        <v>24206</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24206</v>
      </c>
      <c r="AN42" s="9">
        <f>SUMIF(Sheet1!$V$11:$V$4012,S42,Sheet1!$M$11:$M$4012)</f>
        <v>0</v>
      </c>
      <c r="AO42" s="9">
        <f>SUMIF(Sheet1!$V$11:$V$4012,T42,Sheet1!$M$11:$M$4012)</f>
        <v>0</v>
      </c>
      <c r="AP42" s="9">
        <f>SUMIF(Sheet1!$V$11:$V$4012,U42,Sheet1!$M$11:$M$4012)</f>
        <v>0</v>
      </c>
      <c r="AQ42" s="23">
        <f t="shared" si="13"/>
        <v>24206</v>
      </c>
      <c r="AR42" s="22">
        <f t="shared" si="14"/>
        <v>24206</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1475249</v>
      </c>
      <c r="AJ59" s="9">
        <f>SUMIF(Sheet1!$V$11:$V$4012,O59,Sheet1!$M$11:$M$4012)</f>
        <v>0</v>
      </c>
      <c r="AK59" s="23">
        <f>SUM(AH59:AJ59)</f>
        <v>1475249</v>
      </c>
      <c r="AL59" s="9">
        <f>SUMIF(Sheet1!$V$11:$V$4012,Q59,Sheet1!$M$11:$M$4012)</f>
        <v>0</v>
      </c>
      <c r="AM59" s="9">
        <f>SUMIF(Sheet1!$V$11:$V$4012,R59,Sheet1!$M$11:$M$4012)</f>
        <v>798879</v>
      </c>
      <c r="AN59" s="9">
        <f>SUMIF(Sheet1!$V$11:$V$4012,S59,Sheet1!$M$11:$M$4012)</f>
        <v>0</v>
      </c>
      <c r="AO59" s="9">
        <f>SUMIF(Sheet1!$V$11:$V$4012,T59,Sheet1!$M$11:$M$4012)</f>
        <v>0</v>
      </c>
      <c r="AP59" s="9">
        <f>SUMIF(Sheet1!$V$11:$V$4012,U59,Sheet1!$M$11:$M$4012)</f>
        <v>0</v>
      </c>
      <c r="AQ59" s="23">
        <f>SUM(AL59:AP59)</f>
        <v>798879</v>
      </c>
      <c r="AR59" s="22">
        <f>+AQ59+AK59+AG59+AA59</f>
        <v>2274128</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24206</v>
      </c>
      <c r="AN63" s="9">
        <f>SUMIF(Sheet1!$V$11:$V$4012,S63,Sheet1!$M$11:$M$4012)</f>
        <v>0</v>
      </c>
      <c r="AO63" s="9">
        <f>SUMIF(Sheet1!$V$11:$V$4012,T63,Sheet1!$M$11:$M$4012)</f>
        <v>0</v>
      </c>
      <c r="AP63" s="9">
        <f>SUMIF(Sheet1!$V$11:$V$4012,U63,Sheet1!$M$11:$M$4012)</f>
        <v>0</v>
      </c>
      <c r="AQ63" s="23">
        <f t="shared" si="23"/>
        <v>24206</v>
      </c>
      <c r="AR63" s="22">
        <f t="shared" si="24"/>
        <v>24206</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1475249</v>
      </c>
      <c r="AJ65" s="9">
        <f>SUMIF(Sheet1!$V$11:$V$4012,O65,Sheet1!$M$11:$M$4012)</f>
        <v>0</v>
      </c>
      <c r="AK65" s="23">
        <f t="shared" si="22"/>
        <v>1475249</v>
      </c>
      <c r="AL65" s="9">
        <f>SUMIF(Sheet1!$V$11:$V$4012,Q65,Sheet1!$M$11:$M$4012)</f>
        <v>0</v>
      </c>
      <c r="AM65" s="9">
        <f>SUMIF(Sheet1!$V$11:$V$4012,R65,Sheet1!$M$11:$M$4012)</f>
        <v>774673</v>
      </c>
      <c r="AN65" s="9">
        <f>SUMIF(Sheet1!$V$11:$V$4012,S65,Sheet1!$M$11:$M$4012)</f>
        <v>0</v>
      </c>
      <c r="AO65" s="9">
        <f>SUMIF(Sheet1!$V$11:$V$4012,T65,Sheet1!$M$11:$M$4012)</f>
        <v>0</v>
      </c>
      <c r="AP65" s="9">
        <f>SUMIF(Sheet1!$V$11:$V$4012,U65,Sheet1!$M$11:$M$4012)</f>
        <v>0</v>
      </c>
      <c r="AQ65" s="23">
        <f t="shared" si="23"/>
        <v>774673</v>
      </c>
      <c r="AR65" s="22">
        <f t="shared" si="24"/>
        <v>2249922</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1475249</v>
      </c>
      <c r="AJ71" s="9">
        <f>SUMIF(Sheet1!$V$11:$V$4012,O71,Sheet1!$M$11:$M$4012)</f>
        <v>0</v>
      </c>
      <c r="AK71" s="23">
        <f t="shared" si="22"/>
        <v>1475249</v>
      </c>
      <c r="AL71" s="9">
        <f>SUMIF(Sheet1!$V$11:$V$4012,Q71,Sheet1!$M$11:$M$4012)</f>
        <v>0</v>
      </c>
      <c r="AM71" s="9">
        <f>SUMIF(Sheet1!$V$11:$V$4012,R71,Sheet1!$M$11:$M$4012)</f>
        <v>798879</v>
      </c>
      <c r="AN71" s="9">
        <f>SUMIF(Sheet1!$V$11:$V$4012,S71,Sheet1!$M$11:$M$4012)</f>
        <v>0</v>
      </c>
      <c r="AO71" s="9">
        <f>SUMIF(Sheet1!$V$11:$V$4012,T71,Sheet1!$M$11:$M$4012)</f>
        <v>0</v>
      </c>
      <c r="AP71" s="9">
        <f>SUMIF(Sheet1!$V$11:$V$4012,U71,Sheet1!$M$11:$M$4012)</f>
        <v>0</v>
      </c>
      <c r="AQ71" s="23">
        <f t="shared" si="23"/>
        <v>798879</v>
      </c>
      <c r="AR71" s="22">
        <f t="shared" si="24"/>
        <v>2274128</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sharepoint/v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2017-01-20T13:39:22Z</dcterms:modified>
</cp:coreProperties>
</file>